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<sst xmlns="http://schemas.openxmlformats.org/spreadsheetml/2006/main" count="146" uniqueCount="125">
  <si>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</si>
  <si>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</si>
  <si>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</si>
  <si>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</si>
  <si>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</si>
  <si>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</si>
  <si>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</si>
  <si>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</si>
  <si>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</si>
  <si>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</si>
  <si>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</si>
  <si>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</si>
  <si>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</si>
  <si>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</si>
  <si>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</si>
  <si>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</si>
  <si>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</si>
  <si>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</si>
  <si>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</si>
  <si>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</si>
  <si>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</si>
  <si>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</si>
  <si>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</si>
  <si>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</si>
  <si>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</si>
  <si>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</si>
  <si>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</si>
  <si>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</si>
  <si>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</si>
  <si>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</si>
  <si>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</si>
  <si>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</si>
  <si>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</si>
  <si>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</si>
  <si>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</si>
  <si>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</si>
  <si>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</si>
  <si>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</si>
  <si>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</si>
  <si>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</si>
  <si>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</si>
  <si>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</si>
  <si>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</si>
  <si>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</si>
  <si>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</si>
  <si>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</si>
  <si>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</si>
  <si>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</si>
  <si>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</si>
  <si>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</si>
  <si>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</si>
  <si>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</si>
  <si>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</si>
  <si>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</si>
  <si>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</si>
  <si>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</si>
  <si>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</si>
  <si>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</si>
  <si>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</si>
  <si>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</si>
  <si>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</si>
  <si>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</si>
  <si>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</si>
  <si>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</si>
  <si>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</si>
  <si>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</si>
  <si>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</si>
  <si>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</si>
  <si>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</si>
  <si>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</si>
  <si>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</si>
  <si>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</si>
  <si>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</si>
  <si>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</si>
  <si>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</si>
  <si>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</si>
  <si>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</si>
  <si>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</si>
  <si>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</si>
  <si>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</si>
  <si>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</si>
  <si>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</si>
  <si>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</si>
  <si>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</si>
  <si>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</si>
  <si>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</si>
  <si>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</si>
  <si>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</si>
  <si>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</si>
  <si>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</si>
  <si>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</si>
  <si>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</si>
  <si>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</si>
  <si>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</si>
  <si>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</si>
  <si>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</si>
  <si>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</si>
  <si>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</si>
  <si>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</si>
  <si>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</si>
  <si>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</si>
  <si>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</si>
  <si>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</si>
  <si>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</si>
  <si>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</si>
  <si>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</si>
  <si>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</si>
  <si>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</si>
  <si>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</si>
  <si>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</si>
  <si>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</si>
  <si>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</si>
  <si>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</si>
  <si>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</si>
  <si>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</si>
  <si>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</si>
  <si>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Харківський апеляційний адміністративний суд </t>
  </si>
  <si>
    <t xml:space="preserve">61057, м. Харків, майдан  Театральний, 1    
""    
"    
</t>
  </si>
  <si>
    <t>перше півріччя 2018 року</t>
  </si>
  <si>
    <t>Бершов Г.Є.</t>
  </si>
  <si>
    <t>Пасечнік О.В.</t>
  </si>
  <si>
    <t xml:space="preserve">(057)700-18-77 
</t>
  </si>
  <si>
    <t xml:space="preserve">(057)700-14-14
</t>
  </si>
  <si>
    <t xml:space="preserve">inbox@apladm.hr.court.gov.ua
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</si>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</sst>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28" sqref="B28:D2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&amp;LBAEC601B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3212</v>
      </c>
      <c r="E1" s="70">
        <v>3212</v>
      </c>
      <c r="F1" s="70">
        <v>3212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1869</v>
      </c>
      <c r="D38" s="86">
        <f aca="true" t="shared" si="3" ref="D38:K38">SUM(D39,D46,D47,D48)</f>
        <v>4796406.9900001</v>
      </c>
      <c r="E38" s="74">
        <f t="shared" si="3"/>
        <v>2588</v>
      </c>
      <c r="F38" s="86">
        <f t="shared" si="3"/>
        <v>18121781.7099998</v>
      </c>
      <c r="G38" s="74">
        <f t="shared" si="3"/>
        <v>96</v>
      </c>
      <c r="H38" s="86">
        <f t="shared" si="3"/>
        <v>354177.83</v>
      </c>
      <c r="I38" s="74">
        <f t="shared" si="3"/>
        <v>8</v>
      </c>
      <c r="J38" s="86">
        <f t="shared" si="3"/>
        <v>93648.74</v>
      </c>
      <c r="K38" s="74">
        <f t="shared" si="3"/>
        <v>488</v>
      </c>
      <c r="L38" s="86">
        <f>SUM(L39,L46,L47,L48)</f>
        <v>562254.200000002</v>
      </c>
    </row>
    <row r="39" spans="1:12" ht="21" customHeight="1">
      <c r="A39" s="61">
        <v>34</v>
      </c>
      <c r="B39" s="64" t="s">
        <v>86</v>
      </c>
      <c r="C39" s="75">
        <f>SUM(C40,C43)</f>
        <v>5</v>
      </c>
      <c r="D39" s="87">
        <f>SUM(D40,D43)</f>
        <v>9514.8</v>
      </c>
      <c r="E39" s="75">
        <f aca="true" t="shared" si="4" ref="E39:L39">SUM(E40,E43)</f>
        <v>5</v>
      </c>
      <c r="F39" s="87">
        <f t="shared" si="4"/>
        <v>10636.9</v>
      </c>
      <c r="G39" s="75">
        <f t="shared" si="4"/>
        <v>0</v>
      </c>
      <c r="H39" s="87">
        <f t="shared" si="4"/>
        <v>0</v>
      </c>
      <c r="I39" s="75">
        <f t="shared" si="4"/>
        <v>0</v>
      </c>
      <c r="J39" s="87">
        <f t="shared" si="4"/>
        <v>0</v>
      </c>
      <c r="K39" s="75">
        <f t="shared" si="4"/>
        <v>1</v>
      </c>
      <c r="L39" s="87">
        <f t="shared" si="4"/>
        <v>704.8</v>
      </c>
    </row>
    <row r="40" spans="1:12" ht="19.5" customHeight="1">
      <c r="A40" s="61">
        <v>35</v>
      </c>
      <c r="B40" s="64" t="s">
        <v>87</v>
      </c>
      <c r="C40" s="76">
        <v>0</v>
      </c>
      <c r="D40" s="88">
        <v>0</v>
      </c>
      <c r="E40" s="77">
        <v>0</v>
      </c>
      <c r="F40" s="89">
        <v>0</v>
      </c>
      <c r="G40" s="76">
        <v>0</v>
      </c>
      <c r="H40" s="88">
        <v>0</v>
      </c>
      <c r="I40" s="78">
        <v>0</v>
      </c>
      <c r="J40" s="93">
        <v>0</v>
      </c>
      <c r="K40" s="77">
        <v>0</v>
      </c>
      <c r="L40" s="89">
        <v>0</v>
      </c>
    </row>
    <row r="41" spans="1:12" ht="16.5" customHeight="1">
      <c r="A41" s="61">
        <v>36</v>
      </c>
      <c r="B41" s="65" t="s">
        <v>88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21" customHeight="1">
      <c r="A43" s="61">
        <v>38</v>
      </c>
      <c r="B43" s="64" t="s">
        <v>89</v>
      </c>
      <c r="C43" s="76">
        <v>5</v>
      </c>
      <c r="D43" s="88">
        <v>9514.8</v>
      </c>
      <c r="E43" s="77">
        <v>5</v>
      </c>
      <c r="F43" s="89">
        <v>10636.9</v>
      </c>
      <c r="G43" s="76">
        <v>0</v>
      </c>
      <c r="H43" s="88">
        <v>0</v>
      </c>
      <c r="I43" s="78">
        <v>0</v>
      </c>
      <c r="J43" s="93">
        <v>0</v>
      </c>
      <c r="K43" s="77">
        <v>1</v>
      </c>
      <c r="L43" s="89">
        <v>704.8</v>
      </c>
    </row>
    <row r="44" spans="1:12" ht="30" customHeight="1">
      <c r="A44" s="61">
        <v>39</v>
      </c>
      <c r="B44" s="65" t="s">
        <v>90</v>
      </c>
      <c r="C44" s="76">
        <v>4</v>
      </c>
      <c r="D44" s="88">
        <v>8810</v>
      </c>
      <c r="E44" s="77">
        <v>5</v>
      </c>
      <c r="F44" s="89">
        <v>10636.9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1</v>
      </c>
      <c r="D45" s="88">
        <v>704.8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1</v>
      </c>
      <c r="L45" s="89">
        <v>704.8</v>
      </c>
    </row>
    <row r="46" spans="1:12" ht="45" customHeight="1">
      <c r="A46" s="61">
        <v>41</v>
      </c>
      <c r="B46" s="64" t="s">
        <v>91</v>
      </c>
      <c r="C46" s="76">
        <v>1702</v>
      </c>
      <c r="D46" s="88">
        <v>4449821.5900001</v>
      </c>
      <c r="E46" s="77">
        <v>2457</v>
      </c>
      <c r="F46" s="89">
        <v>17901360.3299998</v>
      </c>
      <c r="G46" s="76">
        <v>89</v>
      </c>
      <c r="H46" s="88">
        <v>342171.83</v>
      </c>
      <c r="I46" s="78">
        <v>8</v>
      </c>
      <c r="J46" s="93">
        <v>93648.74</v>
      </c>
      <c r="K46" s="77">
        <v>417</v>
      </c>
      <c r="L46" s="89">
        <v>438209.400000002</v>
      </c>
    </row>
    <row r="47" spans="1:12" ht="30" customHeight="1">
      <c r="A47" s="61">
        <v>42</v>
      </c>
      <c r="B47" s="66" t="s">
        <v>16</v>
      </c>
      <c r="C47" s="76">
        <v>161</v>
      </c>
      <c r="D47" s="88">
        <v>336542</v>
      </c>
      <c r="E47" s="77">
        <v>125</v>
      </c>
      <c r="F47" s="89">
        <v>209254.48</v>
      </c>
      <c r="G47" s="76">
        <v>7</v>
      </c>
      <c r="H47" s="88">
        <v>12006</v>
      </c>
      <c r="I47" s="78">
        <v>0</v>
      </c>
      <c r="J47" s="93">
        <v>0</v>
      </c>
      <c r="K47" s="77">
        <v>70</v>
      </c>
      <c r="L47" s="89">
        <v>123340</v>
      </c>
    </row>
    <row r="48" spans="1:12" ht="51" customHeight="1">
      <c r="A48" s="61">
        <v>43</v>
      </c>
      <c r="B48" s="64" t="s">
        <v>92</v>
      </c>
      <c r="C48" s="76">
        <v>1</v>
      </c>
      <c r="D48" s="88">
        <v>528.6</v>
      </c>
      <c r="E48" s="77">
        <v>1</v>
      </c>
      <c r="F48" s="89">
        <v>530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24</v>
      </c>
      <c r="D49" s="86">
        <f aca="true" t="shared" si="5" ref="D49:L49">SUM(D50:D53)</f>
        <v>724.1200000000001</v>
      </c>
      <c r="E49" s="74">
        <f t="shared" si="5"/>
        <v>25</v>
      </c>
      <c r="F49" s="86">
        <f t="shared" si="5"/>
        <v>1786.9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7</v>
      </c>
      <c r="D50" s="87">
        <v>42.24</v>
      </c>
      <c r="E50" s="79">
        <v>8</v>
      </c>
      <c r="F50" s="90">
        <v>407.77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12</v>
      </c>
      <c r="D51" s="87">
        <v>634.32</v>
      </c>
      <c r="E51" s="79">
        <v>12</v>
      </c>
      <c r="F51" s="90">
        <v>634.36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5</v>
      </c>
      <c r="D53" s="87">
        <v>47.56</v>
      </c>
      <c r="E53" s="79">
        <v>5</v>
      </c>
      <c r="F53" s="90">
        <v>744.77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1893</v>
      </c>
      <c r="D55" s="86">
        <f aca="true" t="shared" si="6" ref="D55:L55">SUM(D6,D27,D38,D49,D54)</f>
        <v>4797131.1100001</v>
      </c>
      <c r="E55" s="74">
        <f t="shared" si="6"/>
        <v>2613</v>
      </c>
      <c r="F55" s="86">
        <f t="shared" si="6"/>
        <v>18123568.6099998</v>
      </c>
      <c r="G55" s="74">
        <f t="shared" si="6"/>
        <v>96</v>
      </c>
      <c r="H55" s="86">
        <f t="shared" si="6"/>
        <v>354177.83</v>
      </c>
      <c r="I55" s="74">
        <f t="shared" si="6"/>
        <v>8</v>
      </c>
      <c r="J55" s="86">
        <f t="shared" si="6"/>
        <v>93648.74</v>
      </c>
      <c r="K55" s="74">
        <f t="shared" si="6"/>
        <v>488</v>
      </c>
      <c r="L55" s="86">
        <f t="shared" si="6"/>
        <v>562254.200000002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&amp;LBAEC601B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3">
      <selection activeCell="K23" sqref="K2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452</v>
      </c>
      <c r="F4" s="84">
        <f>SUM(F5:F24)</f>
        <v>522961.60000000097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24</v>
      </c>
      <c r="F5" s="85">
        <v>24668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2114.4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9</v>
      </c>
      <c r="F12" s="85">
        <v>12334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125</v>
      </c>
      <c r="F13" s="85">
        <v>158227.6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195</v>
      </c>
      <c r="F14" s="85">
        <v>210382.800000001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91</v>
      </c>
      <c r="F17" s="85">
        <v>108186.8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6</v>
      </c>
      <c r="F18" s="85">
        <v>7048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8" t="s">
        <v>97</v>
      </c>
      <c r="C22" s="178"/>
      <c r="D22" s="178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9" t="s">
        <v>121</v>
      </c>
      <c r="D31" s="17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80" t="s">
        <v>122</v>
      </c>
      <c r="D32" s="180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80" t="s">
        <v>123</v>
      </c>
      <c r="D33" s="180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&amp;LBAEC601B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User1</cp:lastModifiedBy>
  <cp:lastPrinted>2018-07-03T11:14:33Z</cp:lastPrinted>
  <dcterms:created xsi:type="dcterms:W3CDTF">1996-10-08T23:32:33Z</dcterms:created>
  <dcterms:modified xsi:type="dcterms:W3CDTF">2018-07-03T11:15:27Z</dcterms:modified>
  <cp:category/>
  <cp:version/>
  <cp:contentType/>
  <cp:contentStatus/>
</cp:coreProperties>
</file>