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20" windowWidth="19320" windowHeight="8280" activeTab="2"/>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45621" calcMode="manual" fullCalcOnLoad="1"/>
</workbook>
</file>

<file path=xl/calcChain.xml><?xml version="1.0" encoding="utf-8"?>
<calcChain xmlns="http://schemas.openxmlformats.org/spreadsheetml/2006/main">
  <c r="E4" i="7" l="1"/>
  <c r="F4" i="7"/>
  <c r="E5" i="5"/>
  <c r="F5" i="5"/>
  <c r="C18" i="3"/>
  <c r="C6" i="3"/>
  <c r="D18" i="3"/>
  <c r="D6" i="3"/>
  <c r="E18" i="3"/>
  <c r="E6" i="3"/>
  <c r="F18" i="3"/>
  <c r="F6" i="3"/>
  <c r="G18" i="3"/>
  <c r="G6" i="3"/>
  <c r="H18" i="3"/>
  <c r="H6" i="3"/>
  <c r="H53" i="3" s="1"/>
  <c r="I18" i="3"/>
  <c r="I6" i="3"/>
  <c r="J18" i="3"/>
  <c r="J6" i="3"/>
  <c r="K18" i="3"/>
  <c r="K6" i="3"/>
  <c r="L18" i="3"/>
  <c r="L6" i="3"/>
  <c r="L53" i="3" s="1"/>
  <c r="C25" i="3"/>
  <c r="D25" i="3"/>
  <c r="E25" i="3"/>
  <c r="F25" i="3"/>
  <c r="G25" i="3"/>
  <c r="H25" i="3"/>
  <c r="I25" i="3"/>
  <c r="J25" i="3"/>
  <c r="K25" i="3"/>
  <c r="L25" i="3"/>
  <c r="C35" i="3"/>
  <c r="C34" i="3"/>
  <c r="D35" i="3"/>
  <c r="D34" i="3"/>
  <c r="E35" i="3"/>
  <c r="E34" i="3"/>
  <c r="F35" i="3"/>
  <c r="F34" i="3"/>
  <c r="G35" i="3"/>
  <c r="G34" i="3"/>
  <c r="H35" i="3"/>
  <c r="H34" i="3"/>
  <c r="I35" i="3"/>
  <c r="I34" i="3"/>
  <c r="J35" i="3"/>
  <c r="J34" i="3"/>
  <c r="K35" i="3"/>
  <c r="K34" i="3"/>
  <c r="L35" i="3"/>
  <c r="L34" i="3"/>
  <c r="C45" i="3"/>
  <c r="D45" i="3"/>
  <c r="D53" i="3" s="1"/>
  <c r="E45" i="3"/>
  <c r="F45" i="3"/>
  <c r="G45" i="3"/>
  <c r="H45" i="3"/>
  <c r="I45" i="3"/>
  <c r="J45" i="3"/>
  <c r="K45" i="3"/>
  <c r="L45" i="3"/>
  <c r="J53" i="3"/>
  <c r="F53" i="3"/>
  <c r="K53" i="3"/>
  <c r="I53" i="3"/>
  <c r="G53" i="3"/>
  <c r="E53" i="3"/>
  <c r="C53" i="3"/>
</calcChain>
</file>

<file path=xl/sharedStrings.xml><?xml version="1.0" encoding="utf-8"?>
<sst xmlns="http://schemas.openxmlformats.org/spreadsheetml/2006/main" count="187" uniqueCount="156">
  <si>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</si>
  <si>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</si>
  <si>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</si>
  <si>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</si>
  <si>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</si>
  <si>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</si>
  <si>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</si>
  <si>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</si>
  <si>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</si>
  <si>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</si>
  <si>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</si>
  <si>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</si>
  <si>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</si>
  <si>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</si>
  <si>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</si>
  <si>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</si>
  <si>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</si>
  <si>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</si>
  <si>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</si>
  <si>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</si>
  <si>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</si>
  <si>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</si>
  <si>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</si>
  <si>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</si>
  <si>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</si>
  <si>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</si>
  <si>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</si>
  <si>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</si>
  <si>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</si>
  <si>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</si>
  <si>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</si>
  <si>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</si>
  <si>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</si>
  <si>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</si>
  <si>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</si>
  <si>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</si>
  <si>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</si>
  <si>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</si>
  <si>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</si>
  <si>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</si>
  <si>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</si>
  <si>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</si>
  <si>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</si>
  <si>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</si>
  <si>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</si>
  <si>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</si>
  <si>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</si>
  <si>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</si>
  <si>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</si>
  <si>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</si>
  <si>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</si>
  <si>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</si>
  <si>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</si>
  <si>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</si>
  <si>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</si>
  <si>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</si>
  <si>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</si>
  <si>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</si>
  <si>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</si>
  <si>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</si>
  <si>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</si>
  <si>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</si>
  <si>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</si>
  <si>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</si>
  <si>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</si>
  <si>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</si>
  <si>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</si>
  <si>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</si>
  <si>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</si>
  <si>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</si>
  <si>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</si>
  <si>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</si>
  <si>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</si>
  <si>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</si>
  <si>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</si>
  <si>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</si>
  <si>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</si>
  <si>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</si>
  <si>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</si>
  <si>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</si>
  <si>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</si>
  <si>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</si>
  <si>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</si>
  <si>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</si>
  <si>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</si>
  <si>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</si>
  <si>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</si>
  <si>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</si>
  <si>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</si>
  <si>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</si>
  <si>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</si>
  <si>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</si>
  <si>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</si>
  <si>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</si>
  <si>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</si>
  <si>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</si>
  <si>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</si>
  <si>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</si>
  <si>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</si>
  <si>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</si>
  <si>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</si>
  <si>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</si>
  <si>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</si>
  <si>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</si>
  <si>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</si>
  <si>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</si>
  <si>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</si>
  <si>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</si>
  <si>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</si>
  <si>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</si>
  <si>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</si>
  <si>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</si>
  <si>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</si>
  <si>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</si>
  <si>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</si>
  <si>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</si>
  <si>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</si>
  <si>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</si>
  <si>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</si>
  <si>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</si>
  <si>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</si>
  <si>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</si>
  <si>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</si>
  <si>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</si>
  <si>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</si>
  <si>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</si>
  <si>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</si>
  <si>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</si>
  <si>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</si>
  <si>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r>
      <t xml:space="preserve">УСЬОГО </t>
    </r>
    <r>
      <rPr>
        <b/>
        <i/>
        <sz val="11"/>
        <rFont val="Times New Roman"/>
        <family val="1"/>
        <charset val="204"/>
      </rPr>
      <t>(сума рядків 1, 20, 29, 40, 47)</t>
    </r>
  </si>
  <si>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</si>
  <si>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</si>
  <si>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</si>
  <si>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</si>
  <si>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</si>
  <si>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</si>
  <si>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</si>
  <si>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</si>
  <si>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</si>
  <si>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</si>
  <si>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</si>
  <si>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</si>
  <si>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органи місцевого самоврядування - за подання заяви про визнання спадщини відумерлою</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</si>
  <si>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</si>
  <si>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</si>
  <si>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</si>
  <si>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</si>
  <si>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3. За подання до адміністративного суду **), усього (сума рядків 30, 37-39):</t>
  </si>
  <si>
    <t/>
  </si>
  <si>
    <t>Л.М. Хоцька</t>
  </si>
  <si>
    <t>Д.В. Мічуріна</t>
  </si>
  <si>
    <t>5 січня 2018 року</t>
  </si>
  <si>
    <t>2017 рік</t>
  </si>
  <si>
    <t>Корольовський районний суд м. Житомира</t>
  </si>
  <si>
    <t>10000. Житомирська область.м. Житомир</t>
  </si>
  <si>
    <t>м-н. Соборний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</si>
</sst>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6"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i/>
      <sz val="11"/>
      <name val="Times New Roman"/>
      <family val="1"/>
      <charset val="204"/>
    </font>
    <font>
      <sz val="10"/>
      <color theme="1"/>
      <name val="Times New Roman"/>
      <family val="1"/>
      <charset val="204"/>
    </font>
    <font>
      <b/>
      <sz val="11"/>
      <color theme="1"/>
      <name val="Times New Roman"/>
      <family val="1"/>
      <charset val="204"/>
    </font>
    <font>
      <i/>
      <sz val="11"/>
      <color theme="1"/>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2" fillId="0" borderId="0"/>
    <xf numFmtId="203" fontId="1" fillId="0" borderId="0" applyFont="0" applyFill="0" applyBorder="0" applyAlignment="0" applyProtection="0"/>
    <xf numFmtId="203" fontId="19" fillId="0" borderId="0" applyFont="0" applyFill="0" applyBorder="0" applyAlignment="0" applyProtection="0"/>
  </cellStyleXfs>
  <cellXfs count="193">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2" fillId="0" borderId="0" xfId="1" applyFont="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xf numFmtId="0" fontId="11" fillId="0" borderId="1"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2" fillId="0" borderId="0" xfId="1" applyNumberFormat="1" applyFont="1" applyFill="1" applyBorder="1" applyAlignment="1" applyProtection="1"/>
    <xf numFmtId="0" fontId="2" fillId="0" borderId="2" xfId="1" applyNumberFormat="1" applyFont="1" applyFill="1" applyBorder="1" applyAlignment="1" applyProtection="1"/>
    <xf numFmtId="0" fontId="2" fillId="0" borderId="3" xfId="1" applyNumberFormat="1" applyFont="1" applyFill="1" applyBorder="1" applyAlignment="1" applyProtection="1"/>
    <xf numFmtId="0" fontId="9" fillId="0" borderId="4" xfId="1" applyNumberFormat="1" applyFont="1" applyFill="1" applyBorder="1" applyAlignment="1" applyProtection="1">
      <alignment horizontal="center"/>
    </xf>
    <xf numFmtId="0" fontId="2" fillId="0" borderId="5" xfId="1" applyNumberFormat="1" applyFont="1" applyFill="1" applyBorder="1" applyAlignment="1" applyProtection="1"/>
    <xf numFmtId="0" fontId="2" fillId="0" borderId="6" xfId="1" applyNumberFormat="1" applyFont="1" applyFill="1" applyBorder="1" applyAlignment="1" applyProtection="1"/>
    <xf numFmtId="0" fontId="12" fillId="0" borderId="0"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3" fillId="0" borderId="6"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3" fillId="0" borderId="6" xfId="1" applyNumberFormat="1" applyFont="1" applyFill="1" applyBorder="1" applyAlignment="1" applyProtection="1"/>
    <xf numFmtId="0" fontId="3" fillId="0" borderId="5" xfId="1" applyNumberFormat="1" applyFont="1" applyFill="1" applyBorder="1" applyAlignment="1" applyProtection="1"/>
    <xf numFmtId="0" fontId="3" fillId="0" borderId="0" xfId="1" applyNumberFormat="1" applyFont="1" applyFill="1" applyBorder="1" applyAlignment="1" applyProtection="1"/>
    <xf numFmtId="0" fontId="3" fillId="0" borderId="6" xfId="1" applyNumberFormat="1" applyFont="1" applyFill="1" applyBorder="1" applyAlignment="1" applyProtection="1">
      <alignment wrapText="1"/>
    </xf>
    <xf numFmtId="0" fontId="5" fillId="0" borderId="5" xfId="1" applyNumberFormat="1" applyFont="1" applyFill="1" applyBorder="1" applyAlignment="1" applyProtection="1"/>
    <xf numFmtId="0" fontId="5" fillId="0" borderId="0" xfId="1" applyNumberFormat="1" applyFont="1" applyFill="1" applyBorder="1" applyAlignment="1" applyProtection="1"/>
    <xf numFmtId="0" fontId="2" fillId="0" borderId="7" xfId="1" applyNumberFormat="1" applyFont="1" applyFill="1" applyBorder="1" applyAlignment="1" applyProtection="1"/>
    <xf numFmtId="0" fontId="2" fillId="0" borderId="8" xfId="1" applyNumberFormat="1" applyFont="1" applyFill="1" applyBorder="1" applyAlignment="1" applyProtection="1"/>
    <xf numFmtId="0" fontId="2" fillId="0" borderId="1" xfId="1" applyNumberFormat="1" applyFont="1" applyFill="1" applyBorder="1" applyAlignment="1" applyProtection="1"/>
    <xf numFmtId="0" fontId="9" fillId="0" borderId="9" xfId="1" applyNumberFormat="1" applyFont="1" applyFill="1" applyBorder="1" applyAlignment="1" applyProtection="1"/>
    <xf numFmtId="0" fontId="9" fillId="0" borderId="1" xfId="1" applyNumberFormat="1" applyFont="1" applyFill="1" applyBorder="1" applyAlignment="1" applyProtection="1"/>
    <xf numFmtId="0" fontId="2" fillId="0" borderId="10" xfId="1" applyNumberFormat="1" applyFont="1" applyFill="1" applyBorder="1" applyAlignment="1" applyProtection="1"/>
    <xf numFmtId="0" fontId="2" fillId="0" borderId="11" xfId="1" applyNumberFormat="1" applyFont="1" applyFill="1" applyBorder="1" applyAlignment="1" applyProtection="1"/>
    <xf numFmtId="0" fontId="2" fillId="0" borderId="6" xfId="1" applyFont="1" applyBorder="1"/>
    <xf numFmtId="0" fontId="3" fillId="0" borderId="12" xfId="1" applyNumberFormat="1" applyFont="1" applyFill="1" applyBorder="1" applyAlignment="1" applyProtection="1">
      <alignment wrapText="1"/>
    </xf>
    <xf numFmtId="0" fontId="12" fillId="0" borderId="9" xfId="1" applyNumberFormat="1" applyFont="1" applyFill="1" applyBorder="1" applyAlignment="1" applyProtection="1"/>
    <xf numFmtId="0" fontId="12" fillId="0" borderId="1" xfId="1" applyNumberFormat="1" applyFont="1" applyFill="1" applyBorder="1" applyAlignment="1" applyProtection="1"/>
    <xf numFmtId="0" fontId="2" fillId="0" borderId="5" xfId="1" applyFont="1" applyBorder="1"/>
    <xf numFmtId="0" fontId="2" fillId="0" borderId="0" xfId="1" applyFont="1" applyBorder="1"/>
    <xf numFmtId="0" fontId="2" fillId="0" borderId="3" xfId="1"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4"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Fill="1" applyAlignment="1"/>
    <xf numFmtId="0" fontId="3" fillId="0" borderId="0" xfId="0" applyFont="1" applyFill="1"/>
    <xf numFmtId="0" fontId="17" fillId="0" borderId="4" xfId="0" applyFont="1" applyFill="1" applyBorder="1" applyAlignment="1">
      <alignment horizontal="center" vertical="center"/>
    </xf>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1"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2"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1" xfId="0" applyFont="1" applyBorder="1" applyAlignment="1">
      <alignment horizontal="center" vertical="top"/>
    </xf>
    <xf numFmtId="0" fontId="2" fillId="0" borderId="0" xfId="2" applyAlignment="1">
      <alignment vertical="center"/>
    </xf>
    <xf numFmtId="0" fontId="6" fillId="0" borderId="0" xfId="2" applyFont="1" applyAlignment="1">
      <alignment horizontal="left" vertical="center" wrapText="1"/>
    </xf>
    <xf numFmtId="0" fontId="2" fillId="0" borderId="0" xfId="2" applyAlignment="1">
      <alignment vertical="center" wrapText="1"/>
    </xf>
    <xf numFmtId="0" fontId="4" fillId="0" borderId="4" xfId="2" applyFont="1" applyBorder="1" applyAlignment="1">
      <alignment horizontal="center" vertical="center" wrapText="1"/>
    </xf>
    <xf numFmtId="0" fontId="9" fillId="0" borderId="4" xfId="2" applyFont="1" applyBorder="1" applyAlignment="1">
      <alignment horizontal="center" vertical="center" wrapText="1"/>
    </xf>
    <xf numFmtId="0" fontId="7" fillId="0" borderId="4" xfId="2" applyFont="1" applyBorder="1" applyAlignment="1">
      <alignment horizontal="center" vertical="center"/>
    </xf>
    <xf numFmtId="0" fontId="2" fillId="0" borderId="0" xfId="2"/>
    <xf numFmtId="0" fontId="4" fillId="0" borderId="0" xfId="2" applyFont="1" applyBorder="1" applyAlignment="1">
      <alignment wrapText="1"/>
    </xf>
    <xf numFmtId="0" fontId="4" fillId="0" borderId="0" xfId="2" applyFont="1" applyBorder="1" applyAlignment="1">
      <alignment horizontal="left" wrapText="1"/>
    </xf>
    <xf numFmtId="0" fontId="6" fillId="0" borderId="0" xfId="2" applyFont="1" applyAlignment="1"/>
    <xf numFmtId="0" fontId="14" fillId="0" borderId="0" xfId="2" applyFont="1" applyBorder="1" applyAlignment="1">
      <alignment horizontal="center" wrapText="1"/>
    </xf>
    <xf numFmtId="0" fontId="4" fillId="0" borderId="0" xfId="2" applyFont="1" applyBorder="1" applyAlignment="1"/>
    <xf numFmtId="49" fontId="15" fillId="0" borderId="0" xfId="2" applyNumberFormat="1" applyFont="1" applyBorder="1" applyAlignment="1">
      <alignment horizontal="center" vertical="top"/>
    </xf>
    <xf numFmtId="0" fontId="2" fillId="0" borderId="0" xfId="2" applyBorder="1"/>
    <xf numFmtId="0" fontId="16" fillId="0" borderId="0" xfId="2" applyFont="1" applyAlignment="1">
      <alignment horizontal="left"/>
    </xf>
    <xf numFmtId="0" fontId="5" fillId="0" borderId="0" xfId="2" applyFont="1" applyAlignment="1">
      <alignment horizontal="left"/>
    </xf>
    <xf numFmtId="0" fontId="2" fillId="0" borderId="0" xfId="2" applyFont="1" applyAlignment="1">
      <alignment horizontal="left"/>
    </xf>
    <xf numFmtId="49" fontId="5" fillId="0" borderId="0" xfId="2" applyNumberFormat="1" applyFont="1" applyBorder="1" applyAlignment="1"/>
    <xf numFmtId="49" fontId="2" fillId="0" borderId="0" xfId="2" applyNumberFormat="1" applyAlignment="1"/>
    <xf numFmtId="49" fontId="5" fillId="0" borderId="0" xfId="2" applyNumberFormat="1" applyFont="1" applyAlignment="1">
      <alignment horizontal="left"/>
    </xf>
    <xf numFmtId="0" fontId="2" fillId="0" borderId="0" xfId="2" applyBorder="1" applyAlignment="1">
      <alignment horizontal="left"/>
    </xf>
    <xf numFmtId="0" fontId="5" fillId="0" borderId="0" xfId="2" applyFont="1" applyBorder="1"/>
    <xf numFmtId="0" fontId="2" fillId="0" borderId="0" xfId="2" applyFont="1" applyBorder="1"/>
    <xf numFmtId="0" fontId="16" fillId="0" borderId="0" xfId="2" applyFont="1" applyAlignment="1"/>
    <xf numFmtId="0" fontId="2" fillId="0" borderId="0" xfId="2" applyBorder="1" applyAlignment="1">
      <alignment wrapText="1"/>
    </xf>
    <xf numFmtId="0" fontId="7" fillId="0" borderId="4" xfId="0" applyFont="1" applyFill="1" applyBorder="1" applyAlignment="1">
      <alignment horizontal="center" vertical="center"/>
    </xf>
    <xf numFmtId="0" fontId="4" fillId="0" borderId="13"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7" fillId="0" borderId="4" xfId="0" applyFont="1" applyFill="1" applyBorder="1" applyAlignment="1">
      <alignment horizontal="left" vertical="center" wrapText="1"/>
    </xf>
    <xf numFmtId="3" fontId="4" fillId="0" borderId="4" xfId="2" applyNumberFormat="1" applyFont="1" applyBorder="1" applyAlignment="1">
      <alignment horizontal="right" vertical="center" wrapText="1"/>
    </xf>
    <xf numFmtId="3" fontId="7" fillId="0" borderId="4" xfId="0" applyNumberFormat="1" applyFont="1" applyBorder="1" applyAlignment="1">
      <alignment horizontal="right" vertical="center" wrapText="1"/>
    </xf>
    <xf numFmtId="3" fontId="7" fillId="0" borderId="4" xfId="3"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3" fontId="17" fillId="0" borderId="4"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0" fontId="7" fillId="0" borderId="2" xfId="0" applyFont="1" applyBorder="1" applyAlignment="1">
      <alignment horizontal="center" vertical="top" wrapText="1"/>
    </xf>
    <xf numFmtId="0" fontId="25" fillId="0" borderId="4"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1" fontId="24" fillId="0" borderId="4" xfId="0" applyNumberFormat="1" applyFont="1" applyFill="1" applyBorder="1" applyAlignment="1" applyProtection="1">
      <alignment horizontal="center" vertical="center" wrapText="1"/>
    </xf>
    <xf numFmtId="0" fontId="8" fillId="0" borderId="0" xfId="0" applyFont="1" applyFill="1" applyAlignment="1">
      <alignment horizontal="left"/>
    </xf>
    <xf numFmtId="0" fontId="17"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25" fillId="0" borderId="4" xfId="0" applyNumberFormat="1" applyFont="1" applyFill="1" applyBorder="1" applyAlignment="1" applyProtection="1">
      <alignment horizontal="center"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8" fillId="0" borderId="0" xfId="0" applyFont="1" applyAlignment="1">
      <alignment horizontal="left" vertical="center" wrapText="1"/>
    </xf>
    <xf numFmtId="0" fontId="9" fillId="0" borderId="4" xfId="0" applyFont="1" applyBorder="1" applyAlignment="1">
      <alignment horizontal="left" vertical="center" wrapText="1"/>
    </xf>
    <xf numFmtId="49" fontId="7" fillId="0" borderId="14" xfId="0" applyNumberFormat="1"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49" fontId="7" fillId="0" borderId="2" xfId="0" applyNumberFormat="1" applyFont="1" applyBorder="1" applyAlignment="1">
      <alignment horizontal="left" vertical="center" wrapText="1"/>
    </xf>
    <xf numFmtId="0" fontId="5" fillId="0" borderId="4" xfId="2" applyFont="1" applyBorder="1" applyAlignment="1">
      <alignment horizontal="left"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8"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xf>
    <xf numFmtId="0" fontId="9" fillId="0" borderId="13" xfId="1" applyNumberFormat="1" applyFont="1" applyFill="1" applyBorder="1" applyAlignment="1" applyProtection="1">
      <alignment horizontal="center"/>
    </xf>
    <xf numFmtId="0" fontId="9" fillId="0" borderId="14" xfId="1" applyNumberFormat="1" applyFont="1" applyFill="1" applyBorder="1" applyAlignment="1" applyProtection="1">
      <alignment horizontal="center"/>
    </xf>
    <xf numFmtId="0" fontId="9" fillId="0" borderId="15"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5" fillId="0" borderId="2" xfId="1" applyNumberFormat="1" applyFont="1" applyFill="1" applyBorder="1" applyAlignment="1" applyProtection="1">
      <alignment horizontal="left" vertical="center"/>
    </xf>
    <xf numFmtId="0" fontId="5" fillId="0" borderId="8" xfId="1" applyNumberFormat="1" applyFont="1" applyFill="1" applyBorder="1" applyAlignment="1" applyProtection="1">
      <alignment horizontal="left" vertical="center"/>
    </xf>
    <xf numFmtId="0" fontId="8" fillId="0" borderId="2"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1" applyNumberFormat="1" applyFont="1" applyFill="1" applyBorder="1" applyAlignment="1" applyProtection="1">
      <alignment horizontal="left"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11" fillId="0" borderId="5"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11" fillId="0" borderId="3" xfId="1" applyNumberFormat="1" applyFont="1" applyFill="1" applyBorder="1" applyAlignment="1" applyProtection="1">
      <alignment horizontal="center"/>
    </xf>
    <xf numFmtId="0" fontId="5" fillId="0" borderId="0" xfId="1" applyFont="1" applyBorder="1" applyAlignment="1">
      <alignment horizontal="center"/>
    </xf>
    <xf numFmtId="0" fontId="5" fillId="0" borderId="0" xfId="1" applyFont="1" applyAlignment="1">
      <alignment horizontal="center"/>
    </xf>
    <xf numFmtId="0" fontId="3" fillId="0" borderId="5" xfId="1" applyNumberFormat="1" applyFont="1" applyFill="1" applyBorder="1" applyAlignment="1" applyProtection="1">
      <alignment horizontal="left"/>
    </xf>
    <xf numFmtId="0" fontId="3" fillId="0" borderId="0" xfId="1" applyNumberFormat="1" applyFont="1" applyFill="1" applyBorder="1" applyAlignment="1" applyProtection="1">
      <alignment horizontal="left"/>
    </xf>
    <xf numFmtId="0" fontId="3" fillId="0" borderId="3" xfId="1" applyNumberFormat="1" applyFont="1" applyFill="1" applyBorder="1" applyAlignment="1" applyProtection="1">
      <alignment horizontal="left"/>
    </xf>
    <xf numFmtId="0" fontId="5" fillId="0" borderId="7"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center" wrapText="1"/>
    </xf>
    <xf numFmtId="0" fontId="3" fillId="0" borderId="7" xfId="1" applyNumberFormat="1" applyFont="1" applyFill="1" applyBorder="1" applyAlignment="1" applyProtection="1">
      <alignment horizontal="left" wrapText="1"/>
    </xf>
    <xf numFmtId="0" fontId="3" fillId="0" borderId="2" xfId="1" applyNumberFormat="1" applyFont="1" applyFill="1" applyBorder="1" applyAlignment="1" applyProtection="1">
      <alignment horizontal="left" wrapText="1"/>
    </xf>
    <xf numFmtId="0" fontId="3" fillId="0" borderId="8" xfId="1" applyNumberFormat="1" applyFont="1" applyFill="1" applyBorder="1" applyAlignment="1" applyProtection="1">
      <alignment horizontal="left" wrapText="1"/>
    </xf>
    <xf numFmtId="0" fontId="5" fillId="0" borderId="5" xfId="1" applyNumberFormat="1" applyFont="1" applyFill="1" applyBorder="1" applyAlignment="1" applyProtection="1"/>
    <xf numFmtId="0" fontId="13" fillId="0" borderId="0" xfId="1" applyFont="1" applyBorder="1"/>
  </cellXfs>
  <cellStyles count="5">
    <cellStyle name="Обычный" xfId="0" builtinId="0"/>
    <cellStyle name="Обычный 2" xfId="1"/>
    <cellStyle name="Обычный 2 2" xfId="2"/>
    <cellStyle name="Финансовый" xfId="3" builtinId="3"/>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election activeCell="C6" sqref="C6:L53"/>
    </sheetView>
  </sheetViews>
  <sheetFormatPr defaultRowHeight="12" x14ac:dyDescent="0.2"/>
  <cols>
    <col min="1" max="1" width="3.85546875" style="73" customWidth="1"/>
    <col min="2" max="2" width="67.85546875" style="71" customWidth="1"/>
    <col min="3" max="3" width="16" style="71" customWidth="1"/>
    <col min="4" max="4" width="19.28515625" style="81" customWidth="1"/>
    <col min="5" max="5" width="16.7109375" style="81" customWidth="1"/>
    <col min="6" max="6" width="19.28515625" style="81" customWidth="1"/>
    <col min="7" max="7" width="14" style="71" customWidth="1"/>
    <col min="8" max="8" width="15.42578125" style="71" customWidth="1"/>
    <col min="9" max="9" width="15.140625" style="71" customWidth="1"/>
    <col min="10" max="10" width="16.85546875" style="71" customWidth="1"/>
    <col min="11" max="11" width="14.7109375" style="71" customWidth="1"/>
    <col min="12" max="12" width="19.42578125" style="71" customWidth="1"/>
    <col min="13" max="16384" width="9.140625" style="71"/>
  </cols>
  <sheetData>
    <row r="1" spans="1:12" ht="18.75" x14ac:dyDescent="0.3">
      <c r="A1" s="70"/>
      <c r="B1" s="134" t="s">
        <v>44</v>
      </c>
      <c r="C1" s="134"/>
      <c r="D1" s="79"/>
      <c r="E1" s="79"/>
      <c r="F1" s="79"/>
    </row>
    <row r="2" spans="1:12" ht="61.5" customHeight="1" x14ac:dyDescent="0.2">
      <c r="A2" s="135" t="s">
        <v>0</v>
      </c>
      <c r="B2" s="136" t="s">
        <v>113</v>
      </c>
      <c r="C2" s="132" t="s">
        <v>86</v>
      </c>
      <c r="D2" s="133" t="s">
        <v>72</v>
      </c>
      <c r="E2" s="133" t="s">
        <v>27</v>
      </c>
      <c r="F2" s="133"/>
      <c r="G2" s="132" t="s">
        <v>6</v>
      </c>
      <c r="H2" s="132"/>
      <c r="I2" s="132" t="s">
        <v>87</v>
      </c>
      <c r="J2" s="132"/>
      <c r="K2" s="132" t="s">
        <v>111</v>
      </c>
      <c r="L2" s="132"/>
    </row>
    <row r="3" spans="1:12" ht="36" customHeight="1" x14ac:dyDescent="0.2">
      <c r="A3" s="135"/>
      <c r="B3" s="136"/>
      <c r="C3" s="132"/>
      <c r="D3" s="133"/>
      <c r="E3" s="137" t="s">
        <v>7</v>
      </c>
      <c r="F3" s="137" t="s">
        <v>26</v>
      </c>
      <c r="G3" s="131" t="s">
        <v>7</v>
      </c>
      <c r="H3" s="131" t="s">
        <v>8</v>
      </c>
      <c r="I3" s="131" t="s">
        <v>7</v>
      </c>
      <c r="J3" s="131" t="s">
        <v>8</v>
      </c>
      <c r="K3" s="131" t="s">
        <v>7</v>
      </c>
      <c r="L3" s="131" t="s">
        <v>25</v>
      </c>
    </row>
    <row r="4" spans="1:12" ht="64.5" customHeight="1" x14ac:dyDescent="0.2">
      <c r="A4" s="135"/>
      <c r="B4" s="136"/>
      <c r="C4" s="132"/>
      <c r="D4" s="133"/>
      <c r="E4" s="137"/>
      <c r="F4" s="137"/>
      <c r="G4" s="131"/>
      <c r="H4" s="131"/>
      <c r="I4" s="131"/>
      <c r="J4" s="131"/>
      <c r="K4" s="131"/>
      <c r="L4" s="131"/>
    </row>
    <row r="5" spans="1:12" ht="15" customHeight="1" x14ac:dyDescent="0.2">
      <c r="A5" s="72" t="s">
        <v>3</v>
      </c>
      <c r="B5" s="72" t="s">
        <v>4</v>
      </c>
      <c r="C5" s="72">
        <v>1</v>
      </c>
      <c r="D5" s="72">
        <v>2</v>
      </c>
      <c r="E5" s="72">
        <v>3</v>
      </c>
      <c r="F5" s="72">
        <v>4</v>
      </c>
      <c r="G5" s="72">
        <v>5</v>
      </c>
      <c r="H5" s="72">
        <v>6</v>
      </c>
      <c r="I5" s="72">
        <v>7</v>
      </c>
      <c r="J5" s="72">
        <v>8</v>
      </c>
      <c r="K5" s="72">
        <v>9</v>
      </c>
      <c r="L5" s="72">
        <v>10</v>
      </c>
    </row>
    <row r="6" spans="1:12" ht="18" customHeight="1" x14ac:dyDescent="0.2">
      <c r="A6" s="118">
        <v>1</v>
      </c>
      <c r="B6" s="120" t="s">
        <v>112</v>
      </c>
      <c r="C6" s="128">
        <f t="shared" ref="C6:L6" si="0">SUM(C7,C10,C13,C14,C15,C18,C21,C22)</f>
        <v>2749</v>
      </c>
      <c r="D6" s="128">
        <f t="shared" si="0"/>
        <v>3035649.38</v>
      </c>
      <c r="E6" s="128">
        <f t="shared" si="0"/>
        <v>1998</v>
      </c>
      <c r="F6" s="128">
        <f t="shared" si="0"/>
        <v>2445720.4299999997</v>
      </c>
      <c r="G6" s="128">
        <f t="shared" si="0"/>
        <v>53</v>
      </c>
      <c r="H6" s="128">
        <f t="shared" si="0"/>
        <v>139070.56</v>
      </c>
      <c r="I6" s="128">
        <f t="shared" si="0"/>
        <v>260</v>
      </c>
      <c r="J6" s="128">
        <f t="shared" si="0"/>
        <v>223642.92</v>
      </c>
      <c r="K6" s="128">
        <f t="shared" si="0"/>
        <v>549</v>
      </c>
      <c r="L6" s="128">
        <f t="shared" si="0"/>
        <v>414050.18</v>
      </c>
    </row>
    <row r="7" spans="1:12" ht="16.5" customHeight="1" x14ac:dyDescent="0.2">
      <c r="A7" s="118">
        <v>2</v>
      </c>
      <c r="B7" s="121" t="s">
        <v>114</v>
      </c>
      <c r="C7" s="129">
        <v>1367</v>
      </c>
      <c r="D7" s="129">
        <v>2172231.42</v>
      </c>
      <c r="E7" s="129">
        <v>803</v>
      </c>
      <c r="F7" s="129">
        <v>1650400.68</v>
      </c>
      <c r="G7" s="129">
        <v>45</v>
      </c>
      <c r="H7" s="129">
        <v>134022.68</v>
      </c>
      <c r="I7" s="129">
        <v>212</v>
      </c>
      <c r="J7" s="129">
        <v>197491.12</v>
      </c>
      <c r="K7" s="129">
        <v>366</v>
      </c>
      <c r="L7" s="129">
        <v>314210.18</v>
      </c>
    </row>
    <row r="8" spans="1:12" ht="16.5" customHeight="1" x14ac:dyDescent="0.2">
      <c r="A8" s="118">
        <v>3</v>
      </c>
      <c r="B8" s="122" t="s">
        <v>115</v>
      </c>
      <c r="C8" s="129">
        <v>671</v>
      </c>
      <c r="D8" s="129">
        <v>1489905.19</v>
      </c>
      <c r="E8" s="129">
        <v>570</v>
      </c>
      <c r="F8" s="129">
        <v>1349388.54</v>
      </c>
      <c r="G8" s="129">
        <v>33</v>
      </c>
      <c r="H8" s="129">
        <v>122479.83</v>
      </c>
      <c r="I8" s="129">
        <v>34</v>
      </c>
      <c r="J8" s="129">
        <v>58278.77</v>
      </c>
      <c r="K8" s="129">
        <v>43</v>
      </c>
      <c r="L8" s="129">
        <v>68800</v>
      </c>
    </row>
    <row r="9" spans="1:12" ht="16.5" customHeight="1" x14ac:dyDescent="0.2">
      <c r="A9" s="118">
        <v>4</v>
      </c>
      <c r="B9" s="122" t="s">
        <v>116</v>
      </c>
      <c r="C9" s="129">
        <v>696</v>
      </c>
      <c r="D9" s="129">
        <v>682326.23</v>
      </c>
      <c r="E9" s="129">
        <v>233</v>
      </c>
      <c r="F9" s="129">
        <v>301012.14</v>
      </c>
      <c r="G9" s="129">
        <v>12</v>
      </c>
      <c r="H9" s="129">
        <v>11542.85</v>
      </c>
      <c r="I9" s="129">
        <v>178</v>
      </c>
      <c r="J9" s="129">
        <v>139212.35</v>
      </c>
      <c r="K9" s="129">
        <v>323</v>
      </c>
      <c r="L9" s="129">
        <v>245410.18</v>
      </c>
    </row>
    <row r="10" spans="1:12" ht="19.5" customHeight="1" x14ac:dyDescent="0.2">
      <c r="A10" s="118">
        <v>5</v>
      </c>
      <c r="B10" s="121" t="s">
        <v>117</v>
      </c>
      <c r="C10" s="129">
        <v>400</v>
      </c>
      <c r="D10" s="129">
        <v>294720</v>
      </c>
      <c r="E10" s="129">
        <v>331</v>
      </c>
      <c r="F10" s="129">
        <v>265972.05</v>
      </c>
      <c r="G10" s="129">
        <v>2</v>
      </c>
      <c r="H10" s="129">
        <v>1437.68</v>
      </c>
      <c r="I10" s="129">
        <v>9</v>
      </c>
      <c r="J10" s="129">
        <v>7360</v>
      </c>
      <c r="K10" s="129">
        <v>91</v>
      </c>
      <c r="L10" s="129">
        <v>59520</v>
      </c>
    </row>
    <row r="11" spans="1:12" ht="19.5" customHeight="1" x14ac:dyDescent="0.2">
      <c r="A11" s="118">
        <v>6</v>
      </c>
      <c r="B11" s="122" t="s">
        <v>118</v>
      </c>
      <c r="C11" s="129">
        <v>20</v>
      </c>
      <c r="D11" s="129">
        <v>33600</v>
      </c>
      <c r="E11" s="129">
        <v>19</v>
      </c>
      <c r="F11" s="129">
        <v>36968</v>
      </c>
      <c r="G11" s="129"/>
      <c r="H11" s="129"/>
      <c r="I11" s="129">
        <v>1</v>
      </c>
      <c r="J11" s="129">
        <v>1600</v>
      </c>
      <c r="K11" s="129">
        <v>2</v>
      </c>
      <c r="L11" s="129">
        <v>3200</v>
      </c>
    </row>
    <row r="12" spans="1:12" ht="19.5" customHeight="1" x14ac:dyDescent="0.2">
      <c r="A12" s="118">
        <v>7</v>
      </c>
      <c r="B12" s="122" t="s">
        <v>119</v>
      </c>
      <c r="C12" s="129">
        <v>380</v>
      </c>
      <c r="D12" s="129">
        <v>261120</v>
      </c>
      <c r="E12" s="129">
        <v>312</v>
      </c>
      <c r="F12" s="129">
        <v>229004.05</v>
      </c>
      <c r="G12" s="129">
        <v>2</v>
      </c>
      <c r="H12" s="129">
        <v>1437.68</v>
      </c>
      <c r="I12" s="129">
        <v>8</v>
      </c>
      <c r="J12" s="129">
        <v>5760</v>
      </c>
      <c r="K12" s="129">
        <v>89</v>
      </c>
      <c r="L12" s="129">
        <v>56320</v>
      </c>
    </row>
    <row r="13" spans="1:12" ht="15" customHeight="1" x14ac:dyDescent="0.2">
      <c r="A13" s="118">
        <v>8</v>
      </c>
      <c r="B13" s="121" t="s">
        <v>42</v>
      </c>
      <c r="C13" s="129">
        <v>386</v>
      </c>
      <c r="D13" s="129">
        <v>249600</v>
      </c>
      <c r="E13" s="129">
        <v>359</v>
      </c>
      <c r="F13" s="129">
        <v>229069.61</v>
      </c>
      <c r="G13" s="129">
        <v>3</v>
      </c>
      <c r="H13" s="129">
        <v>1831.2</v>
      </c>
      <c r="I13" s="129">
        <v>11</v>
      </c>
      <c r="J13" s="129">
        <v>6951.2</v>
      </c>
      <c r="K13" s="129">
        <v>19</v>
      </c>
      <c r="L13" s="129">
        <v>12160</v>
      </c>
    </row>
    <row r="14" spans="1:12" ht="15.75" customHeight="1" x14ac:dyDescent="0.2">
      <c r="A14" s="118">
        <v>9</v>
      </c>
      <c r="B14" s="121" t="s">
        <v>43</v>
      </c>
      <c r="C14" s="129">
        <v>3</v>
      </c>
      <c r="D14" s="129">
        <v>2617.96</v>
      </c>
      <c r="E14" s="129">
        <v>3</v>
      </c>
      <c r="F14" s="129">
        <v>2617.96</v>
      </c>
      <c r="G14" s="129"/>
      <c r="H14" s="129"/>
      <c r="I14" s="129"/>
      <c r="J14" s="129"/>
      <c r="K14" s="129"/>
      <c r="L14" s="129"/>
    </row>
    <row r="15" spans="1:12" ht="106.5" customHeight="1" x14ac:dyDescent="0.2">
      <c r="A15" s="118">
        <v>10</v>
      </c>
      <c r="B15" s="121" t="s">
        <v>120</v>
      </c>
      <c r="C15" s="129">
        <v>587</v>
      </c>
      <c r="D15" s="129">
        <v>308000</v>
      </c>
      <c r="E15" s="129">
        <v>498</v>
      </c>
      <c r="F15" s="129">
        <v>293180.13</v>
      </c>
      <c r="G15" s="129">
        <v>3</v>
      </c>
      <c r="H15" s="129">
        <v>1779</v>
      </c>
      <c r="I15" s="129">
        <v>28</v>
      </c>
      <c r="J15" s="129">
        <v>11840.6</v>
      </c>
      <c r="K15" s="129">
        <v>71</v>
      </c>
      <c r="L15" s="129">
        <v>22720</v>
      </c>
    </row>
    <row r="16" spans="1:12" ht="21" customHeight="1" x14ac:dyDescent="0.2">
      <c r="A16" s="118">
        <v>11</v>
      </c>
      <c r="B16" s="122" t="s">
        <v>118</v>
      </c>
      <c r="C16" s="129">
        <v>247</v>
      </c>
      <c r="D16" s="129">
        <v>197600</v>
      </c>
      <c r="E16" s="129">
        <v>238</v>
      </c>
      <c r="F16" s="129">
        <v>201736</v>
      </c>
      <c r="G16" s="129">
        <v>2</v>
      </c>
      <c r="H16" s="129">
        <v>1489</v>
      </c>
      <c r="I16" s="129">
        <v>7</v>
      </c>
      <c r="J16" s="129">
        <v>5120.6000000000004</v>
      </c>
      <c r="K16" s="129"/>
      <c r="L16" s="129"/>
    </row>
    <row r="17" spans="1:12" ht="21" customHeight="1" x14ac:dyDescent="0.2">
      <c r="A17" s="118">
        <v>12</v>
      </c>
      <c r="B17" s="122" t="s">
        <v>119</v>
      </c>
      <c r="C17" s="129">
        <v>340</v>
      </c>
      <c r="D17" s="129">
        <v>110400</v>
      </c>
      <c r="E17" s="129">
        <v>260</v>
      </c>
      <c r="F17" s="129">
        <v>91444.13</v>
      </c>
      <c r="G17" s="129">
        <v>1</v>
      </c>
      <c r="H17" s="129">
        <v>290</v>
      </c>
      <c r="I17" s="129">
        <v>21</v>
      </c>
      <c r="J17" s="129">
        <v>6720</v>
      </c>
      <c r="K17" s="129">
        <v>71</v>
      </c>
      <c r="L17" s="129">
        <v>22720</v>
      </c>
    </row>
    <row r="18" spans="1:12" ht="33.75" customHeight="1" x14ac:dyDescent="0.2">
      <c r="A18" s="118">
        <v>13</v>
      </c>
      <c r="B18" s="121" t="s">
        <v>122</v>
      </c>
      <c r="C18" s="129">
        <f t="shared" ref="C18:L18" si="1">SUM(C19:C20)</f>
        <v>5</v>
      </c>
      <c r="D18" s="129">
        <f t="shared" si="1"/>
        <v>8320</v>
      </c>
      <c r="E18" s="129">
        <f t="shared" si="1"/>
        <v>3</v>
      </c>
      <c r="F18" s="129">
        <f t="shared" si="1"/>
        <v>2880</v>
      </c>
      <c r="G18" s="129">
        <f t="shared" si="1"/>
        <v>0</v>
      </c>
      <c r="H18" s="129">
        <f t="shared" si="1"/>
        <v>0</v>
      </c>
      <c r="I18" s="129">
        <f t="shared" si="1"/>
        <v>0</v>
      </c>
      <c r="J18" s="129">
        <f t="shared" si="1"/>
        <v>0</v>
      </c>
      <c r="K18" s="129">
        <f t="shared" si="1"/>
        <v>2</v>
      </c>
      <c r="L18" s="129">
        <f t="shared" si="1"/>
        <v>5440</v>
      </c>
    </row>
    <row r="19" spans="1:12" ht="14.25" customHeight="1" x14ac:dyDescent="0.2">
      <c r="A19" s="118">
        <v>14</v>
      </c>
      <c r="B19" s="121" t="s">
        <v>1</v>
      </c>
      <c r="C19" s="129">
        <v>3</v>
      </c>
      <c r="D19" s="129">
        <v>1920</v>
      </c>
      <c r="E19" s="129">
        <v>2</v>
      </c>
      <c r="F19" s="129">
        <v>1280</v>
      </c>
      <c r="G19" s="129"/>
      <c r="H19" s="129"/>
      <c r="I19" s="129"/>
      <c r="J19" s="129"/>
      <c r="K19" s="129">
        <v>1</v>
      </c>
      <c r="L19" s="129">
        <v>640</v>
      </c>
    </row>
    <row r="20" spans="1:12" ht="23.25" customHeight="1" x14ac:dyDescent="0.2">
      <c r="A20" s="118">
        <v>15</v>
      </c>
      <c r="B20" s="121" t="s">
        <v>2</v>
      </c>
      <c r="C20" s="129">
        <v>2</v>
      </c>
      <c r="D20" s="129">
        <v>6400</v>
      </c>
      <c r="E20" s="129">
        <v>1</v>
      </c>
      <c r="F20" s="129">
        <v>1600</v>
      </c>
      <c r="G20" s="129"/>
      <c r="H20" s="129"/>
      <c r="I20" s="129"/>
      <c r="J20" s="129"/>
      <c r="K20" s="129">
        <v>1</v>
      </c>
      <c r="L20" s="129">
        <v>4800</v>
      </c>
    </row>
    <row r="21" spans="1:12" ht="46.5" customHeight="1" x14ac:dyDescent="0.2">
      <c r="A21" s="118">
        <v>16</v>
      </c>
      <c r="B21" s="121" t="s">
        <v>121</v>
      </c>
      <c r="C21" s="129">
        <v>1</v>
      </c>
      <c r="D21" s="129">
        <v>160</v>
      </c>
      <c r="E21" s="129">
        <v>1</v>
      </c>
      <c r="F21" s="129">
        <v>1600</v>
      </c>
      <c r="G21" s="129"/>
      <c r="H21" s="129"/>
      <c r="I21" s="129"/>
      <c r="J21" s="129"/>
      <c r="K21" s="129"/>
      <c r="L21" s="129"/>
    </row>
    <row r="22" spans="1:12" ht="31.5" customHeight="1" x14ac:dyDescent="0.2">
      <c r="A22" s="118">
        <v>17</v>
      </c>
      <c r="B22" s="121" t="s">
        <v>123</v>
      </c>
      <c r="C22" s="129"/>
      <c r="D22" s="129"/>
      <c r="E22" s="129"/>
      <c r="F22" s="129"/>
      <c r="G22" s="129"/>
      <c r="H22" s="129"/>
      <c r="I22" s="129"/>
      <c r="J22" s="129"/>
      <c r="K22" s="129"/>
      <c r="L22" s="129"/>
    </row>
    <row r="23" spans="1:12" ht="20.25" customHeight="1" x14ac:dyDescent="0.2">
      <c r="A23" s="118">
        <v>18</v>
      </c>
      <c r="B23" s="122" t="s">
        <v>118</v>
      </c>
      <c r="C23" s="129"/>
      <c r="D23" s="129"/>
      <c r="E23" s="129"/>
      <c r="F23" s="129"/>
      <c r="G23" s="129"/>
      <c r="H23" s="129"/>
      <c r="I23" s="129"/>
      <c r="J23" s="129"/>
      <c r="K23" s="129"/>
      <c r="L23" s="129"/>
    </row>
    <row r="24" spans="1:12" ht="20.25" customHeight="1" x14ac:dyDescent="0.2">
      <c r="A24" s="118">
        <v>19</v>
      </c>
      <c r="B24" s="122" t="s">
        <v>119</v>
      </c>
      <c r="C24" s="129"/>
      <c r="D24" s="129"/>
      <c r="E24" s="129"/>
      <c r="F24" s="129"/>
      <c r="G24" s="129"/>
      <c r="H24" s="129"/>
      <c r="I24" s="129"/>
      <c r="J24" s="129"/>
      <c r="K24" s="129"/>
      <c r="L24" s="129"/>
    </row>
    <row r="25" spans="1:12" ht="15" x14ac:dyDescent="0.2">
      <c r="A25" s="118">
        <v>20</v>
      </c>
      <c r="B25" s="120" t="s">
        <v>124</v>
      </c>
      <c r="C25" s="128">
        <f t="shared" ref="C25:L25" si="2">SUM(C26:C33)</f>
        <v>0</v>
      </c>
      <c r="D25" s="128">
        <f t="shared" si="2"/>
        <v>0</v>
      </c>
      <c r="E25" s="128">
        <f t="shared" si="2"/>
        <v>0</v>
      </c>
      <c r="F25" s="128">
        <f t="shared" si="2"/>
        <v>0</v>
      </c>
      <c r="G25" s="128">
        <f t="shared" si="2"/>
        <v>0</v>
      </c>
      <c r="H25" s="128">
        <f t="shared" si="2"/>
        <v>0</v>
      </c>
      <c r="I25" s="128">
        <f t="shared" si="2"/>
        <v>0</v>
      </c>
      <c r="J25" s="128">
        <f t="shared" si="2"/>
        <v>0</v>
      </c>
      <c r="K25" s="128">
        <f t="shared" si="2"/>
        <v>0</v>
      </c>
      <c r="L25" s="128">
        <f t="shared" si="2"/>
        <v>0</v>
      </c>
    </row>
    <row r="26" spans="1:12" ht="15.75" customHeight="1" x14ac:dyDescent="0.2">
      <c r="A26" s="118">
        <v>21</v>
      </c>
      <c r="B26" s="121" t="s">
        <v>5</v>
      </c>
      <c r="C26" s="129"/>
      <c r="D26" s="129"/>
      <c r="E26" s="129"/>
      <c r="F26" s="129"/>
      <c r="G26" s="129"/>
      <c r="H26" s="129"/>
      <c r="I26" s="129"/>
      <c r="J26" s="129"/>
      <c r="K26" s="129"/>
      <c r="L26" s="129"/>
    </row>
    <row r="27" spans="1:12" ht="15" x14ac:dyDescent="0.2">
      <c r="A27" s="118">
        <v>22</v>
      </c>
      <c r="B27" s="121" t="s">
        <v>1</v>
      </c>
      <c r="C27" s="129"/>
      <c r="D27" s="129"/>
      <c r="E27" s="129"/>
      <c r="F27" s="129"/>
      <c r="G27" s="129"/>
      <c r="H27" s="129"/>
      <c r="I27" s="129"/>
      <c r="J27" s="129"/>
      <c r="K27" s="129"/>
      <c r="L27" s="129"/>
    </row>
    <row r="28" spans="1:12" ht="75" x14ac:dyDescent="0.2">
      <c r="A28" s="118">
        <v>23</v>
      </c>
      <c r="B28" s="121" t="s">
        <v>125</v>
      </c>
      <c r="C28" s="129"/>
      <c r="D28" s="129"/>
      <c r="E28" s="129"/>
      <c r="F28" s="129"/>
      <c r="G28" s="129"/>
      <c r="H28" s="129"/>
      <c r="I28" s="129"/>
      <c r="J28" s="129"/>
      <c r="K28" s="129"/>
      <c r="L28" s="129"/>
    </row>
    <row r="29" spans="1:12" ht="45" x14ac:dyDescent="0.2">
      <c r="A29" s="118">
        <v>24</v>
      </c>
      <c r="B29" s="121" t="s">
        <v>126</v>
      </c>
      <c r="C29" s="129"/>
      <c r="D29" s="129"/>
      <c r="E29" s="129"/>
      <c r="F29" s="129"/>
      <c r="G29" s="129"/>
      <c r="H29" s="129"/>
      <c r="I29" s="129"/>
      <c r="J29" s="129"/>
      <c r="K29" s="129"/>
      <c r="L29" s="129"/>
    </row>
    <row r="30" spans="1:12" ht="30" x14ac:dyDescent="0.2">
      <c r="A30" s="118">
        <v>25</v>
      </c>
      <c r="B30" s="121" t="s">
        <v>127</v>
      </c>
      <c r="C30" s="129"/>
      <c r="D30" s="129"/>
      <c r="E30" s="129"/>
      <c r="F30" s="129"/>
      <c r="G30" s="129"/>
      <c r="H30" s="129"/>
      <c r="I30" s="129"/>
      <c r="J30" s="129"/>
      <c r="K30" s="129"/>
      <c r="L30" s="129"/>
    </row>
    <row r="31" spans="1:12" ht="30" x14ac:dyDescent="0.2">
      <c r="A31" s="118">
        <v>26</v>
      </c>
      <c r="B31" s="121" t="s">
        <v>28</v>
      </c>
      <c r="C31" s="129"/>
      <c r="D31" s="129"/>
      <c r="E31" s="129"/>
      <c r="F31" s="129"/>
      <c r="G31" s="129"/>
      <c r="H31" s="129"/>
      <c r="I31" s="129"/>
      <c r="J31" s="129"/>
      <c r="K31" s="129"/>
      <c r="L31" s="129"/>
    </row>
    <row r="32" spans="1:12" ht="15" x14ac:dyDescent="0.2">
      <c r="A32" s="118">
        <v>27</v>
      </c>
      <c r="B32" s="121" t="s">
        <v>29</v>
      </c>
      <c r="C32" s="129"/>
      <c r="D32" s="129"/>
      <c r="E32" s="129"/>
      <c r="F32" s="129"/>
      <c r="G32" s="129"/>
      <c r="H32" s="129"/>
      <c r="I32" s="129"/>
      <c r="J32" s="129"/>
      <c r="K32" s="129"/>
      <c r="L32" s="129"/>
    </row>
    <row r="33" spans="1:12" ht="105" x14ac:dyDescent="0.2">
      <c r="A33" s="118">
        <v>28</v>
      </c>
      <c r="B33" s="121" t="s">
        <v>128</v>
      </c>
      <c r="C33" s="129"/>
      <c r="D33" s="129"/>
      <c r="E33" s="129"/>
      <c r="F33" s="129"/>
      <c r="G33" s="129"/>
      <c r="H33" s="129"/>
      <c r="I33" s="129"/>
      <c r="J33" s="129"/>
      <c r="K33" s="129"/>
      <c r="L33" s="129"/>
    </row>
    <row r="34" spans="1:12" ht="31.5" customHeight="1" x14ac:dyDescent="0.2">
      <c r="A34" s="118">
        <v>29</v>
      </c>
      <c r="B34" s="120" t="s">
        <v>147</v>
      </c>
      <c r="C34" s="128">
        <f t="shared" ref="C34:L34" si="3">SUM(C35,C42,C43,C44)</f>
        <v>234</v>
      </c>
      <c r="D34" s="128">
        <f t="shared" si="3"/>
        <v>175840</v>
      </c>
      <c r="E34" s="128">
        <f t="shared" si="3"/>
        <v>103</v>
      </c>
      <c r="F34" s="128">
        <f t="shared" si="3"/>
        <v>106291.21</v>
      </c>
      <c r="G34" s="128">
        <f t="shared" si="3"/>
        <v>0</v>
      </c>
      <c r="H34" s="128">
        <f t="shared" si="3"/>
        <v>0</v>
      </c>
      <c r="I34" s="128">
        <f t="shared" si="3"/>
        <v>8</v>
      </c>
      <c r="J34" s="128">
        <f t="shared" si="3"/>
        <v>4391.2</v>
      </c>
      <c r="K34" s="128">
        <f t="shared" si="3"/>
        <v>129</v>
      </c>
      <c r="L34" s="128">
        <f t="shared" si="3"/>
        <v>88160</v>
      </c>
    </row>
    <row r="35" spans="1:12" ht="24" customHeight="1" x14ac:dyDescent="0.2">
      <c r="A35" s="118">
        <v>30</v>
      </c>
      <c r="B35" s="121" t="s">
        <v>131</v>
      </c>
      <c r="C35" s="129">
        <f t="shared" ref="C35:L35" si="4">SUM(C36,C39)</f>
        <v>223</v>
      </c>
      <c r="D35" s="129">
        <f t="shared" si="4"/>
        <v>170560</v>
      </c>
      <c r="E35" s="129">
        <f t="shared" si="4"/>
        <v>93</v>
      </c>
      <c r="F35" s="129">
        <f t="shared" si="4"/>
        <v>100851.21</v>
      </c>
      <c r="G35" s="129">
        <f t="shared" si="4"/>
        <v>0</v>
      </c>
      <c r="H35" s="129">
        <f t="shared" si="4"/>
        <v>0</v>
      </c>
      <c r="I35" s="129">
        <f t="shared" si="4"/>
        <v>8</v>
      </c>
      <c r="J35" s="129">
        <f t="shared" si="4"/>
        <v>4391.2</v>
      </c>
      <c r="K35" s="129">
        <f t="shared" si="4"/>
        <v>128</v>
      </c>
      <c r="L35" s="129">
        <f t="shared" si="4"/>
        <v>87680</v>
      </c>
    </row>
    <row r="36" spans="1:12" ht="19.5" customHeight="1" x14ac:dyDescent="0.2">
      <c r="A36" s="118">
        <v>31</v>
      </c>
      <c r="B36" s="121" t="s">
        <v>132</v>
      </c>
      <c r="C36" s="129">
        <v>18</v>
      </c>
      <c r="D36" s="129">
        <v>16960</v>
      </c>
      <c r="E36" s="129">
        <v>4</v>
      </c>
      <c r="F36" s="129">
        <v>4480</v>
      </c>
      <c r="G36" s="129"/>
      <c r="H36" s="129"/>
      <c r="I36" s="129">
        <v>3</v>
      </c>
      <c r="J36" s="129">
        <v>1511.2</v>
      </c>
      <c r="K36" s="129">
        <v>12</v>
      </c>
      <c r="L36" s="129">
        <v>7680</v>
      </c>
    </row>
    <row r="37" spans="1:12" ht="16.5" customHeight="1" x14ac:dyDescent="0.2">
      <c r="A37" s="118">
        <v>32</v>
      </c>
      <c r="B37" s="122" t="s">
        <v>133</v>
      </c>
      <c r="C37" s="129">
        <v>5</v>
      </c>
      <c r="D37" s="129">
        <v>8000</v>
      </c>
      <c r="E37" s="129">
        <v>2</v>
      </c>
      <c r="F37" s="129">
        <v>3200</v>
      </c>
      <c r="G37" s="129"/>
      <c r="H37" s="129"/>
      <c r="I37" s="129">
        <v>3</v>
      </c>
      <c r="J37" s="129">
        <v>1511.2</v>
      </c>
      <c r="K37" s="129"/>
      <c r="L37" s="129"/>
    </row>
    <row r="38" spans="1:12" ht="16.5" customHeight="1" x14ac:dyDescent="0.2">
      <c r="A38" s="118">
        <v>33</v>
      </c>
      <c r="B38" s="122" t="s">
        <v>116</v>
      </c>
      <c r="C38" s="129">
        <v>13</v>
      </c>
      <c r="D38" s="129">
        <v>8960</v>
      </c>
      <c r="E38" s="129">
        <v>2</v>
      </c>
      <c r="F38" s="129">
        <v>1280</v>
      </c>
      <c r="G38" s="129"/>
      <c r="H38" s="129"/>
      <c r="I38" s="129"/>
      <c r="J38" s="129"/>
      <c r="K38" s="129">
        <v>12</v>
      </c>
      <c r="L38" s="129">
        <v>7680</v>
      </c>
    </row>
    <row r="39" spans="1:12" ht="21" customHeight="1" x14ac:dyDescent="0.2">
      <c r="A39" s="118">
        <v>34</v>
      </c>
      <c r="B39" s="121" t="s">
        <v>134</v>
      </c>
      <c r="C39" s="129">
        <v>205</v>
      </c>
      <c r="D39" s="129">
        <v>153600</v>
      </c>
      <c r="E39" s="129">
        <v>89</v>
      </c>
      <c r="F39" s="129">
        <v>96371.21</v>
      </c>
      <c r="G39" s="129"/>
      <c r="H39" s="129"/>
      <c r="I39" s="129">
        <v>5</v>
      </c>
      <c r="J39" s="129">
        <v>2880</v>
      </c>
      <c r="K39" s="129">
        <v>116</v>
      </c>
      <c r="L39" s="129">
        <v>80000</v>
      </c>
    </row>
    <row r="40" spans="1:12" ht="30" customHeight="1" x14ac:dyDescent="0.2">
      <c r="A40" s="118">
        <v>35</v>
      </c>
      <c r="B40" s="122" t="s">
        <v>135</v>
      </c>
      <c r="C40" s="129">
        <v>22</v>
      </c>
      <c r="D40" s="129">
        <v>35200</v>
      </c>
      <c r="E40" s="129">
        <v>16</v>
      </c>
      <c r="F40" s="129">
        <v>40000</v>
      </c>
      <c r="G40" s="129"/>
      <c r="H40" s="129"/>
      <c r="I40" s="129"/>
      <c r="J40" s="129"/>
      <c r="K40" s="129">
        <v>6</v>
      </c>
      <c r="L40" s="129">
        <v>9600</v>
      </c>
    </row>
    <row r="41" spans="1:12" ht="21" customHeight="1" x14ac:dyDescent="0.2">
      <c r="A41" s="118">
        <v>36</v>
      </c>
      <c r="B41" s="122" t="s">
        <v>119</v>
      </c>
      <c r="C41" s="129">
        <v>183</v>
      </c>
      <c r="D41" s="129">
        <v>118400</v>
      </c>
      <c r="E41" s="129">
        <v>73</v>
      </c>
      <c r="F41" s="129">
        <v>56371.21</v>
      </c>
      <c r="G41" s="129"/>
      <c r="H41" s="129"/>
      <c r="I41" s="129">
        <v>5</v>
      </c>
      <c r="J41" s="129">
        <v>2880</v>
      </c>
      <c r="K41" s="129">
        <v>110</v>
      </c>
      <c r="L41" s="129">
        <v>70400</v>
      </c>
    </row>
    <row r="42" spans="1:12" ht="45" customHeight="1" x14ac:dyDescent="0.2">
      <c r="A42" s="118">
        <v>37</v>
      </c>
      <c r="B42" s="121" t="s">
        <v>136</v>
      </c>
      <c r="C42" s="129"/>
      <c r="D42" s="129"/>
      <c r="E42" s="129"/>
      <c r="F42" s="129"/>
      <c r="G42" s="129"/>
      <c r="H42" s="129"/>
      <c r="I42" s="129"/>
      <c r="J42" s="129"/>
      <c r="K42" s="129"/>
      <c r="L42" s="129"/>
    </row>
    <row r="43" spans="1:12" ht="30" customHeight="1" x14ac:dyDescent="0.2">
      <c r="A43" s="118">
        <v>38</v>
      </c>
      <c r="B43" s="123" t="s">
        <v>30</v>
      </c>
      <c r="C43" s="129"/>
      <c r="D43" s="129"/>
      <c r="E43" s="129"/>
      <c r="F43" s="129"/>
      <c r="G43" s="129"/>
      <c r="H43" s="129"/>
      <c r="I43" s="129"/>
      <c r="J43" s="129"/>
      <c r="K43" s="129"/>
      <c r="L43" s="129"/>
    </row>
    <row r="44" spans="1:12" ht="51" customHeight="1" x14ac:dyDescent="0.2">
      <c r="A44" s="118">
        <v>39</v>
      </c>
      <c r="B44" s="121" t="s">
        <v>137</v>
      </c>
      <c r="C44" s="129">
        <v>11</v>
      </c>
      <c r="D44" s="129">
        <v>5280</v>
      </c>
      <c r="E44" s="129">
        <v>10</v>
      </c>
      <c r="F44" s="129">
        <v>5440</v>
      </c>
      <c r="G44" s="129"/>
      <c r="H44" s="129"/>
      <c r="I44" s="129"/>
      <c r="J44" s="129"/>
      <c r="K44" s="129">
        <v>1</v>
      </c>
      <c r="L44" s="129">
        <v>480</v>
      </c>
    </row>
    <row r="45" spans="1:12" ht="21.75" customHeight="1" x14ac:dyDescent="0.2">
      <c r="A45" s="118">
        <v>40</v>
      </c>
      <c r="B45" s="120" t="s">
        <v>138</v>
      </c>
      <c r="C45" s="128">
        <f t="shared" ref="C45:L45" si="5">SUM(C46:C51)</f>
        <v>143</v>
      </c>
      <c r="D45" s="128">
        <f t="shared" si="5"/>
        <v>2750.3999999999996</v>
      </c>
      <c r="E45" s="128">
        <f t="shared" si="5"/>
        <v>144</v>
      </c>
      <c r="F45" s="128">
        <f t="shared" si="5"/>
        <v>2621.42</v>
      </c>
      <c r="G45" s="128">
        <f t="shared" si="5"/>
        <v>0</v>
      </c>
      <c r="H45" s="128">
        <f t="shared" si="5"/>
        <v>0</v>
      </c>
      <c r="I45" s="128">
        <f t="shared" si="5"/>
        <v>3</v>
      </c>
      <c r="J45" s="128">
        <f t="shared" si="5"/>
        <v>144</v>
      </c>
      <c r="K45" s="128">
        <f t="shared" si="5"/>
        <v>0</v>
      </c>
      <c r="L45" s="128">
        <f t="shared" si="5"/>
        <v>0</v>
      </c>
    </row>
    <row r="46" spans="1:12" ht="18.75" customHeight="1" x14ac:dyDescent="0.2">
      <c r="A46" s="118">
        <v>41</v>
      </c>
      <c r="B46" s="121" t="s">
        <v>20</v>
      </c>
      <c r="C46" s="129">
        <v>117</v>
      </c>
      <c r="D46" s="129">
        <v>1243.2</v>
      </c>
      <c r="E46" s="129">
        <v>117</v>
      </c>
      <c r="F46" s="129">
        <v>1235.5999999999999</v>
      </c>
      <c r="G46" s="129"/>
      <c r="H46" s="129"/>
      <c r="I46" s="129"/>
      <c r="J46" s="129"/>
      <c r="K46" s="129"/>
      <c r="L46" s="129"/>
    </row>
    <row r="47" spans="1:12" ht="21" customHeight="1" x14ac:dyDescent="0.2">
      <c r="A47" s="118">
        <v>42</v>
      </c>
      <c r="B47" s="121" t="s">
        <v>21</v>
      </c>
      <c r="C47" s="129">
        <v>19</v>
      </c>
      <c r="D47" s="129">
        <v>1104</v>
      </c>
      <c r="E47" s="129">
        <v>20</v>
      </c>
      <c r="F47" s="129">
        <v>977.82</v>
      </c>
      <c r="G47" s="129"/>
      <c r="H47" s="129"/>
      <c r="I47" s="129">
        <v>3</v>
      </c>
      <c r="J47" s="129">
        <v>144</v>
      </c>
      <c r="K47" s="129"/>
      <c r="L47" s="129"/>
    </row>
    <row r="48" spans="1:12" ht="21" customHeight="1" x14ac:dyDescent="0.2">
      <c r="A48" s="118">
        <v>43</v>
      </c>
      <c r="B48" s="121" t="s">
        <v>22</v>
      </c>
      <c r="C48" s="129"/>
      <c r="D48" s="129"/>
      <c r="E48" s="129"/>
      <c r="F48" s="129"/>
      <c r="G48" s="129"/>
      <c r="H48" s="129"/>
      <c r="I48" s="129"/>
      <c r="J48" s="129"/>
      <c r="K48" s="129"/>
      <c r="L48" s="129"/>
    </row>
    <row r="49" spans="1:12" ht="27" customHeight="1" x14ac:dyDescent="0.2">
      <c r="A49" s="118">
        <v>44</v>
      </c>
      <c r="B49" s="121" t="s">
        <v>23</v>
      </c>
      <c r="C49" s="129">
        <v>6</v>
      </c>
      <c r="D49" s="129">
        <v>288</v>
      </c>
      <c r="E49" s="129">
        <v>6</v>
      </c>
      <c r="F49" s="129">
        <v>292.8</v>
      </c>
      <c r="G49" s="129"/>
      <c r="H49" s="129"/>
      <c r="I49" s="129"/>
      <c r="J49" s="129"/>
      <c r="K49" s="129"/>
      <c r="L49" s="129"/>
    </row>
    <row r="50" spans="1:12" ht="76.5" customHeight="1" x14ac:dyDescent="0.2">
      <c r="A50" s="118">
        <v>45</v>
      </c>
      <c r="B50" s="121" t="s">
        <v>139</v>
      </c>
      <c r="C50" s="129"/>
      <c r="D50" s="129"/>
      <c r="E50" s="129"/>
      <c r="F50" s="129"/>
      <c r="G50" s="129"/>
      <c r="H50" s="129"/>
      <c r="I50" s="129"/>
      <c r="J50" s="129"/>
      <c r="K50" s="129"/>
      <c r="L50" s="129"/>
    </row>
    <row r="51" spans="1:12" ht="24" customHeight="1" x14ac:dyDescent="0.2">
      <c r="A51" s="118">
        <v>46</v>
      </c>
      <c r="B51" s="121" t="s">
        <v>140</v>
      </c>
      <c r="C51" s="129">
        <v>1</v>
      </c>
      <c r="D51" s="129">
        <v>115.2</v>
      </c>
      <c r="E51" s="129">
        <v>1</v>
      </c>
      <c r="F51" s="129">
        <v>115.2</v>
      </c>
      <c r="G51" s="129"/>
      <c r="H51" s="129"/>
      <c r="I51" s="129"/>
      <c r="J51" s="129"/>
      <c r="K51" s="129"/>
      <c r="L51" s="129"/>
    </row>
    <row r="52" spans="1:12" ht="28.5" customHeight="1" x14ac:dyDescent="0.2">
      <c r="A52" s="118">
        <v>47</v>
      </c>
      <c r="B52" s="120" t="s">
        <v>130</v>
      </c>
      <c r="C52" s="128">
        <v>792</v>
      </c>
      <c r="D52" s="128">
        <v>253440</v>
      </c>
      <c r="E52" s="128">
        <v>331</v>
      </c>
      <c r="F52" s="128">
        <v>106240</v>
      </c>
      <c r="G52" s="128"/>
      <c r="H52" s="128"/>
      <c r="I52" s="128">
        <v>792</v>
      </c>
      <c r="J52" s="128">
        <v>253460</v>
      </c>
      <c r="K52" s="129"/>
      <c r="L52" s="128"/>
    </row>
    <row r="53" spans="1:12" ht="15" x14ac:dyDescent="0.2">
      <c r="A53" s="118">
        <v>48</v>
      </c>
      <c r="B53" s="119" t="s">
        <v>129</v>
      </c>
      <c r="C53" s="128">
        <f t="shared" ref="C53:L53" si="6">SUM(C6,C25,C34,C45,C52)</f>
        <v>3918</v>
      </c>
      <c r="D53" s="128">
        <f t="shared" si="6"/>
        <v>3467679.78</v>
      </c>
      <c r="E53" s="128">
        <f t="shared" si="6"/>
        <v>2576</v>
      </c>
      <c r="F53" s="128">
        <f t="shared" si="6"/>
        <v>2660873.0599999996</v>
      </c>
      <c r="G53" s="128">
        <f t="shared" si="6"/>
        <v>53</v>
      </c>
      <c r="H53" s="128">
        <f t="shared" si="6"/>
        <v>139070.56</v>
      </c>
      <c r="I53" s="128">
        <f t="shared" si="6"/>
        <v>1063</v>
      </c>
      <c r="J53" s="128">
        <f t="shared" si="6"/>
        <v>481638.12</v>
      </c>
      <c r="K53" s="128">
        <f t="shared" si="6"/>
        <v>678</v>
      </c>
      <c r="L53" s="128">
        <f t="shared" si="6"/>
        <v>502210.18</v>
      </c>
    </row>
    <row r="54" spans="1:12" x14ac:dyDescent="0.2">
      <c r="C54" s="74"/>
      <c r="D54" s="80"/>
      <c r="E54" s="80"/>
      <c r="F54" s="80"/>
      <c r="G54" s="74"/>
      <c r="H54" s="74"/>
      <c r="I54" s="74"/>
      <c r="J54" s="74"/>
      <c r="K54" s="74"/>
      <c r="L54" s="74"/>
    </row>
    <row r="55" spans="1:12" ht="12.75" x14ac:dyDescent="0.2">
      <c r="B55" s="78" t="s">
        <v>84</v>
      </c>
      <c r="C55" s="74"/>
      <c r="D55" s="80"/>
      <c r="E55" s="80"/>
      <c r="F55" s="80"/>
      <c r="G55" s="74"/>
      <c r="H55" s="74"/>
      <c r="I55" s="74"/>
      <c r="J55" s="74"/>
      <c r="K55" s="74"/>
      <c r="L55" s="74"/>
    </row>
    <row r="56" spans="1:12" ht="12.75" x14ac:dyDescent="0.2">
      <c r="B56" s="78" t="s">
        <v>85</v>
      </c>
      <c r="C56" s="74"/>
      <c r="D56" s="80"/>
      <c r="E56" s="80"/>
      <c r="F56" s="80"/>
      <c r="G56" s="74"/>
      <c r="H56" s="74"/>
      <c r="I56" s="74"/>
      <c r="J56" s="74"/>
      <c r="K56" s="74"/>
      <c r="L56" s="74"/>
    </row>
    <row r="57" spans="1:12" ht="12.75" x14ac:dyDescent="0.2">
      <c r="B57" s="78" t="s">
        <v>88</v>
      </c>
    </row>
    <row r="58" spans="1:12" x14ac:dyDescent="0.2">
      <c r="B58" s="71" t="s">
        <v>89</v>
      </c>
    </row>
  </sheetData>
  <mergeCells count="17">
    <mergeCell ref="D2:D4"/>
    <mergeCell ref="G2:H2"/>
    <mergeCell ref="B1:C1"/>
    <mergeCell ref="A2:A4"/>
    <mergeCell ref="B2:B4"/>
    <mergeCell ref="E3:E4"/>
    <mergeCell ref="F3:F4"/>
    <mergeCell ref="E2:F2"/>
    <mergeCell ref="C2:C4"/>
    <mergeCell ref="G3:G4"/>
    <mergeCell ref="H3:H4"/>
    <mergeCell ref="K3:K4"/>
    <mergeCell ref="L3:L4"/>
    <mergeCell ref="K2:L2"/>
    <mergeCell ref="I2:J2"/>
    <mergeCell ref="I3:I4"/>
    <mergeCell ref="J3:J4"/>
  </mergeCells>
  <phoneticPr fontId="0" type="noConversion"/>
  <pageMargins left="0.27559055118110237" right="0.19685039370078741" top="0.19685039370078741" bottom="0.62992125984251968" header="0.15748031496062992" footer="0.31496062992125984"/>
  <pageSetup paperSize="9" scale="60" firstPageNumber="2" fitToWidth="2" fitToHeight="2" orientation="landscape" useFirstPageNumber="1" r:id="rId1"/>
  <headerFooter>
    <oddFooter>&amp;R&amp;P&amp;C&amp;CФорма № 10, Підрозділ: Корольовський районний суд м. Житомира,_x000D_
 Початок періоду: 01.01.2017, Кінець періоду: 31.12.2017&amp;L9F7FAE78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8" zoomScaleNormal="100" workbookViewId="0">
      <selection activeCell="E5" sqref="E5:F31"/>
    </sheetView>
  </sheetViews>
  <sheetFormatPr defaultRowHeight="12.75" x14ac:dyDescent="0.2"/>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 min="7" max="7" width="9.140625" customWidth="1"/>
  </cols>
  <sheetData>
    <row r="1" spans="1:6" s="3" customFormat="1" ht="20.25" customHeight="1" x14ac:dyDescent="0.2">
      <c r="B1" s="144" t="s">
        <v>31</v>
      </c>
      <c r="C1" s="144"/>
      <c r="D1" s="4"/>
    </row>
    <row r="2" spans="1:6" s="3" customFormat="1" ht="7.5" customHeight="1" x14ac:dyDescent="0.2">
      <c r="B2" s="2"/>
      <c r="C2" s="2"/>
      <c r="D2" s="2"/>
    </row>
    <row r="3" spans="1:6" s="3" customFormat="1" ht="25.5" customHeight="1" x14ac:dyDescent="0.2">
      <c r="A3" s="142" t="s">
        <v>0</v>
      </c>
      <c r="B3" s="142" t="s">
        <v>32</v>
      </c>
      <c r="C3" s="142"/>
      <c r="D3" s="142"/>
      <c r="E3" s="143" t="s">
        <v>7</v>
      </c>
      <c r="F3" s="143" t="s">
        <v>25</v>
      </c>
    </row>
    <row r="4" spans="1:6" s="3" customFormat="1" ht="14.25" customHeight="1" x14ac:dyDescent="0.2">
      <c r="A4" s="142"/>
      <c r="B4" s="142"/>
      <c r="C4" s="142"/>
      <c r="D4" s="142"/>
      <c r="E4" s="143"/>
      <c r="F4" s="143"/>
    </row>
    <row r="5" spans="1:6" s="3" customFormat="1" ht="23.25" customHeight="1" x14ac:dyDescent="0.2">
      <c r="A5" s="68">
        <v>1</v>
      </c>
      <c r="B5" s="145" t="s">
        <v>33</v>
      </c>
      <c r="C5" s="145"/>
      <c r="D5" s="145"/>
      <c r="E5" s="127">
        <f>SUM(E6:E31)</f>
        <v>0</v>
      </c>
      <c r="F5" s="127">
        <f>SUM(F6:F31)</f>
        <v>0</v>
      </c>
    </row>
    <row r="6" spans="1:6" s="3" customFormat="1" ht="19.5" customHeight="1" x14ac:dyDescent="0.2">
      <c r="A6" s="68">
        <v>2</v>
      </c>
      <c r="B6" s="139" t="s">
        <v>80</v>
      </c>
      <c r="C6" s="140"/>
      <c r="D6" s="141"/>
      <c r="E6" s="125"/>
      <c r="F6" s="126"/>
    </row>
    <row r="7" spans="1:6" s="3" customFormat="1" ht="21.75" customHeight="1" x14ac:dyDescent="0.2">
      <c r="A7" s="68">
        <v>3</v>
      </c>
      <c r="B7" s="139" t="s">
        <v>78</v>
      </c>
      <c r="C7" s="140"/>
      <c r="D7" s="141"/>
      <c r="E7" s="125"/>
      <c r="F7" s="125"/>
    </row>
    <row r="8" spans="1:6" s="3" customFormat="1" ht="15.75" customHeight="1" x14ac:dyDescent="0.2">
      <c r="A8" s="68">
        <v>4</v>
      </c>
      <c r="B8" s="139" t="s">
        <v>34</v>
      </c>
      <c r="C8" s="140"/>
      <c r="D8" s="141"/>
      <c r="E8" s="125"/>
      <c r="F8" s="125"/>
    </row>
    <row r="9" spans="1:6" s="3" customFormat="1" ht="41.25" customHeight="1" x14ac:dyDescent="0.2">
      <c r="A9" s="68">
        <v>5</v>
      </c>
      <c r="B9" s="139" t="s">
        <v>81</v>
      </c>
      <c r="C9" s="140"/>
      <c r="D9" s="141"/>
      <c r="E9" s="125"/>
      <c r="F9" s="125"/>
    </row>
    <row r="10" spans="1:6" s="3" customFormat="1" ht="27" customHeight="1" x14ac:dyDescent="0.2">
      <c r="A10" s="68">
        <v>6</v>
      </c>
      <c r="B10" s="139" t="s">
        <v>83</v>
      </c>
      <c r="C10" s="140"/>
      <c r="D10" s="141"/>
      <c r="E10" s="125"/>
      <c r="F10" s="125"/>
    </row>
    <row r="11" spans="1:6" s="3" customFormat="1" ht="15.75" customHeight="1" x14ac:dyDescent="0.2">
      <c r="A11" s="68">
        <v>7</v>
      </c>
      <c r="B11" s="75" t="s">
        <v>35</v>
      </c>
      <c r="C11" s="76"/>
      <c r="D11" s="77"/>
      <c r="E11" s="125"/>
      <c r="F11" s="125"/>
    </row>
    <row r="12" spans="1:6" s="3" customFormat="1" ht="16.5" customHeight="1" x14ac:dyDescent="0.2">
      <c r="A12" s="68">
        <v>8</v>
      </c>
      <c r="B12" s="75" t="s">
        <v>36</v>
      </c>
      <c r="C12" s="76"/>
      <c r="D12" s="77"/>
      <c r="E12" s="125"/>
      <c r="F12" s="125"/>
    </row>
    <row r="13" spans="1:6" s="3" customFormat="1" ht="15.75" customHeight="1" x14ac:dyDescent="0.2">
      <c r="A13" s="68">
        <v>9</v>
      </c>
      <c r="B13" s="75" t="s">
        <v>37</v>
      </c>
      <c r="C13" s="76"/>
      <c r="D13" s="77"/>
      <c r="E13" s="125"/>
      <c r="F13" s="125"/>
    </row>
    <row r="14" spans="1:6" s="3" customFormat="1" ht="27" customHeight="1" x14ac:dyDescent="0.2">
      <c r="A14" s="68">
        <v>10</v>
      </c>
      <c r="B14" s="139" t="s">
        <v>82</v>
      </c>
      <c r="C14" s="140"/>
      <c r="D14" s="141"/>
      <c r="E14" s="125"/>
      <c r="F14" s="125"/>
    </row>
    <row r="15" spans="1:6" s="3" customFormat="1" ht="21" customHeight="1" x14ac:dyDescent="0.2">
      <c r="A15" s="68">
        <v>11</v>
      </c>
      <c r="B15" s="75" t="s">
        <v>9</v>
      </c>
      <c r="C15" s="76"/>
      <c r="D15" s="77"/>
      <c r="E15" s="125"/>
      <c r="F15" s="125"/>
    </row>
    <row r="16" spans="1:6" s="3" customFormat="1" ht="19.5" customHeight="1" x14ac:dyDescent="0.2">
      <c r="A16" s="68">
        <v>12</v>
      </c>
      <c r="B16" s="75" t="s">
        <v>38</v>
      </c>
      <c r="C16" s="76"/>
      <c r="D16" s="77"/>
      <c r="E16" s="125"/>
      <c r="F16" s="125"/>
    </row>
    <row r="17" spans="1:6" s="3" customFormat="1" ht="24" customHeight="1" x14ac:dyDescent="0.2">
      <c r="A17" s="68">
        <v>13</v>
      </c>
      <c r="B17" s="138" t="s">
        <v>10</v>
      </c>
      <c r="C17" s="138"/>
      <c r="D17" s="138"/>
      <c r="E17" s="125"/>
      <c r="F17" s="125"/>
    </row>
    <row r="18" spans="1:6" s="3" customFormat="1" ht="37.5" customHeight="1" x14ac:dyDescent="0.2">
      <c r="A18" s="68">
        <v>14</v>
      </c>
      <c r="B18" s="138" t="s">
        <v>11</v>
      </c>
      <c r="C18" s="138"/>
      <c r="D18" s="138"/>
      <c r="E18" s="125"/>
      <c r="F18" s="125"/>
    </row>
    <row r="19" spans="1:6" s="3" customFormat="1" ht="27.75" customHeight="1" x14ac:dyDescent="0.2">
      <c r="A19" s="68">
        <v>15</v>
      </c>
      <c r="B19" s="138" t="s">
        <v>12</v>
      </c>
      <c r="C19" s="138"/>
      <c r="D19" s="138"/>
      <c r="E19" s="125"/>
      <c r="F19" s="125"/>
    </row>
    <row r="20" spans="1:6" s="3" customFormat="1" ht="36" customHeight="1" x14ac:dyDescent="0.2">
      <c r="A20" s="68">
        <v>16</v>
      </c>
      <c r="B20" s="138" t="s">
        <v>13</v>
      </c>
      <c r="C20" s="138"/>
      <c r="D20" s="138"/>
      <c r="E20" s="125"/>
      <c r="F20" s="125"/>
    </row>
    <row r="21" spans="1:6" s="3" customFormat="1" ht="17.25" customHeight="1" x14ac:dyDescent="0.2">
      <c r="A21" s="68">
        <v>17</v>
      </c>
      <c r="B21" s="138" t="s">
        <v>39</v>
      </c>
      <c r="C21" s="138"/>
      <c r="D21" s="138"/>
      <c r="E21" s="125"/>
      <c r="F21" s="125"/>
    </row>
    <row r="22" spans="1:6" s="3" customFormat="1" ht="48.75" customHeight="1" x14ac:dyDescent="0.2">
      <c r="A22" s="68">
        <v>18</v>
      </c>
      <c r="B22" s="138" t="s">
        <v>14</v>
      </c>
      <c r="C22" s="138"/>
      <c r="D22" s="138"/>
      <c r="E22" s="125"/>
      <c r="F22" s="125"/>
    </row>
    <row r="23" spans="1:6" s="3" customFormat="1" ht="40.5" customHeight="1" x14ac:dyDescent="0.2">
      <c r="A23" s="68">
        <v>19</v>
      </c>
      <c r="B23" s="138" t="s">
        <v>15</v>
      </c>
      <c r="C23" s="138"/>
      <c r="D23" s="138"/>
      <c r="E23" s="125"/>
      <c r="F23" s="125"/>
    </row>
    <row r="24" spans="1:6" s="3" customFormat="1" ht="45" customHeight="1" x14ac:dyDescent="0.2">
      <c r="A24" s="68">
        <v>20</v>
      </c>
      <c r="B24" s="138" t="s">
        <v>40</v>
      </c>
      <c r="C24" s="138"/>
      <c r="D24" s="138"/>
      <c r="E24" s="125"/>
      <c r="F24" s="125"/>
    </row>
    <row r="25" spans="1:6" s="3" customFormat="1" ht="48" customHeight="1" x14ac:dyDescent="0.2">
      <c r="A25" s="68">
        <v>21</v>
      </c>
      <c r="B25" s="138" t="s">
        <v>16</v>
      </c>
      <c r="C25" s="138"/>
      <c r="D25" s="138"/>
      <c r="E25" s="125"/>
      <c r="F25" s="125"/>
    </row>
    <row r="26" spans="1:6" s="3" customFormat="1" ht="47.25" customHeight="1" x14ac:dyDescent="0.2">
      <c r="A26" s="68">
        <v>22</v>
      </c>
      <c r="B26" s="138" t="s">
        <v>17</v>
      </c>
      <c r="C26" s="138"/>
      <c r="D26" s="138"/>
      <c r="E26" s="125"/>
      <c r="F26" s="125"/>
    </row>
    <row r="27" spans="1:6" s="3" customFormat="1" ht="36" customHeight="1" x14ac:dyDescent="0.2">
      <c r="A27" s="68">
        <v>23</v>
      </c>
      <c r="B27" s="138" t="s">
        <v>18</v>
      </c>
      <c r="C27" s="138"/>
      <c r="D27" s="138"/>
      <c r="E27" s="125"/>
      <c r="F27" s="125"/>
    </row>
    <row r="28" spans="1:6" s="3" customFormat="1" ht="53.25" customHeight="1" x14ac:dyDescent="0.2">
      <c r="A28" s="68">
        <v>24</v>
      </c>
      <c r="B28" s="138" t="s">
        <v>19</v>
      </c>
      <c r="C28" s="138"/>
      <c r="D28" s="138"/>
      <c r="E28" s="125"/>
      <c r="F28" s="125"/>
    </row>
    <row r="29" spans="1:6" s="3" customFormat="1" ht="26.25" customHeight="1" x14ac:dyDescent="0.2">
      <c r="A29" s="68">
        <v>25</v>
      </c>
      <c r="B29" s="138" t="s">
        <v>24</v>
      </c>
      <c r="C29" s="138"/>
      <c r="D29" s="138"/>
      <c r="E29" s="125"/>
      <c r="F29" s="125"/>
    </row>
    <row r="30" spans="1:6" s="3" customFormat="1" ht="32.25" customHeight="1" x14ac:dyDescent="0.2">
      <c r="A30" s="68">
        <v>26</v>
      </c>
      <c r="B30" s="138" t="s">
        <v>41</v>
      </c>
      <c r="C30" s="138"/>
      <c r="D30" s="138"/>
      <c r="E30" s="125"/>
      <c r="F30" s="125"/>
    </row>
    <row r="31" spans="1:6" s="3" customFormat="1" ht="39" customHeight="1" x14ac:dyDescent="0.2">
      <c r="A31" s="69">
        <v>27</v>
      </c>
      <c r="B31" s="138" t="s">
        <v>75</v>
      </c>
      <c r="C31" s="138"/>
      <c r="D31" s="138"/>
      <c r="E31" s="125"/>
      <c r="F31" s="125"/>
    </row>
    <row r="32" spans="1:6" ht="14.25" customHeight="1" x14ac:dyDescent="0.2"/>
    <row r="33" spans="1:11" ht="15.75" customHeight="1" x14ac:dyDescent="0.25">
      <c r="A33" s="64"/>
      <c r="G33" s="86"/>
      <c r="H33" s="42"/>
      <c r="I33" s="42"/>
      <c r="J33" s="42"/>
      <c r="K33" s="42"/>
    </row>
    <row r="34" spans="1:11" ht="15.75" customHeight="1" x14ac:dyDescent="0.25">
      <c r="A34" s="64"/>
      <c r="G34" s="57"/>
      <c r="H34" s="42"/>
      <c r="I34" s="42"/>
      <c r="J34" s="42"/>
      <c r="K34" s="42"/>
    </row>
    <row r="35" spans="1:11" ht="12.75" customHeight="1" x14ac:dyDescent="0.2">
      <c r="A35" s="55"/>
      <c r="G35" s="85"/>
      <c r="H35" s="43"/>
      <c r="I35" s="43"/>
    </row>
    <row r="36" spans="1:11" ht="14.25" x14ac:dyDescent="0.2">
      <c r="A36" s="56"/>
      <c r="G36" s="45"/>
      <c r="H36" s="45"/>
      <c r="I36" s="45"/>
    </row>
    <row r="37" spans="1:11" ht="14.25" x14ac:dyDescent="0.2">
      <c r="A37" s="56"/>
      <c r="G37" s="45"/>
      <c r="H37" s="45"/>
      <c r="I37" s="45"/>
    </row>
    <row r="38" spans="1:11" ht="15" customHeight="1" x14ac:dyDescent="0.2">
      <c r="A38" s="56"/>
      <c r="G38" s="45"/>
      <c r="H38" s="45"/>
      <c r="I38" s="45"/>
    </row>
    <row r="39" spans="1:11" ht="15.75" customHeight="1" x14ac:dyDescent="0.25">
      <c r="A39" s="57"/>
      <c r="G39" s="46"/>
      <c r="H39" s="47"/>
      <c r="I39" s="48"/>
      <c r="J39" s="48"/>
      <c r="K39" s="49"/>
    </row>
    <row r="40" spans="1:11" ht="15" customHeight="1" x14ac:dyDescent="0.2">
      <c r="A40" s="58"/>
      <c r="G40" s="45"/>
      <c r="H40" s="50"/>
      <c r="I40" s="50"/>
      <c r="J40" s="48"/>
      <c r="K40" s="49"/>
    </row>
    <row r="41" spans="1:11" x14ac:dyDescent="0.2">
      <c r="A41" s="58"/>
      <c r="D41" s="88"/>
      <c r="E41" s="59"/>
      <c r="F41" s="59"/>
      <c r="G41" s="53"/>
      <c r="H41" s="53"/>
      <c r="I41" s="53"/>
      <c r="J41" s="53"/>
      <c r="K41" s="53"/>
    </row>
    <row r="42" spans="1:11" ht="15" customHeight="1" x14ac:dyDescent="0.25">
      <c r="A42" s="60"/>
      <c r="B42" s="61"/>
      <c r="E42" s="87"/>
      <c r="F42" s="51"/>
      <c r="G42" s="51"/>
      <c r="H42" s="51"/>
      <c r="I42" s="48"/>
      <c r="J42" s="48"/>
      <c r="K42" s="49"/>
    </row>
    <row r="43" spans="1:11" x14ac:dyDescent="0.2">
      <c r="A43" s="60"/>
      <c r="B43" s="61"/>
      <c r="C43" s="61"/>
      <c r="D43" s="61"/>
      <c r="E43" s="62"/>
      <c r="F43" s="62"/>
      <c r="G43" s="52"/>
      <c r="H43" s="47"/>
      <c r="I43" s="48"/>
      <c r="J43" s="48"/>
      <c r="K43" s="49"/>
    </row>
    <row r="44" spans="1:11" x14ac:dyDescent="0.2">
      <c r="A44" s="57"/>
      <c r="B44" s="63"/>
      <c r="C44" s="63"/>
      <c r="D44" s="63"/>
      <c r="E44" s="57"/>
      <c r="F44" s="57"/>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ageMargins left="0.31496062992125984" right="0.11811023622047245" top="0.35433070866141736" bottom="0.74803149606299213" header="0.31496062992125984" footer="0.31496062992125984"/>
  <pageSetup paperSize="9" scale="70" firstPageNumber="4" orientation="portrait" useFirstPageNumber="1" r:id="rId1"/>
  <headerFooter>
    <oddFooter>&amp;R&amp;P&amp;C&amp;CФорма № 10, Підрозділ: Корольовський районний суд м. Житомира,_x000D_
 Початок періоду: 01.01.2017, Кінець періоду: 31.12.2017&amp;L9F7FAE78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workbookViewId="0">
      <selection activeCell="C27" sqref="C27"/>
    </sheetView>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x14ac:dyDescent="0.2">
      <c r="A1" s="93"/>
      <c r="B1" s="94" t="s">
        <v>95</v>
      </c>
      <c r="C1" s="94"/>
      <c r="D1" s="94"/>
      <c r="E1" s="93"/>
      <c r="F1" s="93"/>
    </row>
    <row r="2" spans="1:6" x14ac:dyDescent="0.2">
      <c r="A2" s="93"/>
      <c r="B2" s="95"/>
      <c r="C2" s="95"/>
      <c r="D2" s="95"/>
      <c r="E2" s="93"/>
      <c r="F2" s="93"/>
    </row>
    <row r="3" spans="1:6" ht="44.25" customHeight="1" x14ac:dyDescent="0.2">
      <c r="A3" s="96" t="s">
        <v>0</v>
      </c>
      <c r="B3" s="154" t="s">
        <v>32</v>
      </c>
      <c r="C3" s="155"/>
      <c r="D3" s="156"/>
      <c r="E3" s="97" t="s">
        <v>7</v>
      </c>
      <c r="F3" s="97" t="s">
        <v>25</v>
      </c>
    </row>
    <row r="4" spans="1:6" ht="18" customHeight="1" x14ac:dyDescent="0.2">
      <c r="A4" s="98">
        <v>1</v>
      </c>
      <c r="B4" s="157" t="s">
        <v>96</v>
      </c>
      <c r="C4" s="158"/>
      <c r="D4" s="159"/>
      <c r="E4" s="124">
        <f>SUM(E5:E25)</f>
        <v>672</v>
      </c>
      <c r="F4" s="124">
        <f>SUM(F5:F25)</f>
        <v>498370.18</v>
      </c>
    </row>
    <row r="5" spans="1:6" ht="20.25" customHeight="1" x14ac:dyDescent="0.2">
      <c r="A5" s="98">
        <v>2</v>
      </c>
      <c r="B5" s="147" t="s">
        <v>97</v>
      </c>
      <c r="C5" s="148"/>
      <c r="D5" s="149"/>
      <c r="E5" s="125">
        <v>71</v>
      </c>
      <c r="F5" s="126">
        <v>43788.95</v>
      </c>
    </row>
    <row r="6" spans="1:6" ht="28.5" customHeight="1" x14ac:dyDescent="0.2">
      <c r="A6" s="98">
        <v>3</v>
      </c>
      <c r="B6" s="147" t="s">
        <v>98</v>
      </c>
      <c r="C6" s="148"/>
      <c r="D6" s="149"/>
      <c r="E6" s="125">
        <v>5</v>
      </c>
      <c r="F6" s="126">
        <v>3200</v>
      </c>
    </row>
    <row r="7" spans="1:6" ht="20.25" customHeight="1" x14ac:dyDescent="0.2">
      <c r="A7" s="98">
        <v>4</v>
      </c>
      <c r="B7" s="147" t="s">
        <v>99</v>
      </c>
      <c r="C7" s="148"/>
      <c r="D7" s="149"/>
      <c r="E7" s="125">
        <v>294</v>
      </c>
      <c r="F7" s="126">
        <v>185600</v>
      </c>
    </row>
    <row r="8" spans="1:6" ht="41.25" customHeight="1" x14ac:dyDescent="0.2">
      <c r="A8" s="98">
        <v>5</v>
      </c>
      <c r="B8" s="147" t="s">
        <v>100</v>
      </c>
      <c r="C8" s="148"/>
      <c r="D8" s="149"/>
      <c r="E8" s="125"/>
      <c r="F8" s="126"/>
    </row>
    <row r="9" spans="1:6" ht="30.75" customHeight="1" x14ac:dyDescent="0.2">
      <c r="A9" s="98">
        <v>6</v>
      </c>
      <c r="B9" s="147" t="s">
        <v>101</v>
      </c>
      <c r="C9" s="148"/>
      <c r="D9" s="149"/>
      <c r="E9" s="125"/>
      <c r="F9" s="126"/>
    </row>
    <row r="10" spans="1:6" ht="18" customHeight="1" x14ac:dyDescent="0.2">
      <c r="A10" s="98">
        <v>7</v>
      </c>
      <c r="B10" s="147" t="s">
        <v>102</v>
      </c>
      <c r="C10" s="148"/>
      <c r="D10" s="149"/>
      <c r="E10" s="125">
        <v>6</v>
      </c>
      <c r="F10" s="126">
        <v>8375.32</v>
      </c>
    </row>
    <row r="11" spans="1:6" ht="18.75" customHeight="1" x14ac:dyDescent="0.2">
      <c r="A11" s="98">
        <v>8</v>
      </c>
      <c r="B11" s="147" t="s">
        <v>103</v>
      </c>
      <c r="C11" s="148"/>
      <c r="D11" s="149"/>
      <c r="E11" s="125">
        <v>1</v>
      </c>
      <c r="F11" s="126">
        <v>1600</v>
      </c>
    </row>
    <row r="12" spans="1:6" ht="29.25" customHeight="1" x14ac:dyDescent="0.2">
      <c r="A12" s="98">
        <v>9</v>
      </c>
      <c r="B12" s="147" t="s">
        <v>82</v>
      </c>
      <c r="C12" s="148"/>
      <c r="D12" s="149"/>
      <c r="E12" s="125">
        <v>3</v>
      </c>
      <c r="F12" s="126">
        <v>3995.35</v>
      </c>
    </row>
    <row r="13" spans="1:6" ht="20.25" customHeight="1" x14ac:dyDescent="0.2">
      <c r="A13" s="98">
        <v>10</v>
      </c>
      <c r="B13" s="147" t="s">
        <v>104</v>
      </c>
      <c r="C13" s="148"/>
      <c r="D13" s="149"/>
      <c r="E13" s="125">
        <v>124</v>
      </c>
      <c r="F13" s="126">
        <v>92471</v>
      </c>
    </row>
    <row r="14" spans="1:6" ht="21" customHeight="1" x14ac:dyDescent="0.2">
      <c r="A14" s="98">
        <v>11</v>
      </c>
      <c r="B14" s="147" t="s">
        <v>105</v>
      </c>
      <c r="C14" s="148"/>
      <c r="D14" s="149"/>
      <c r="E14" s="125">
        <v>73</v>
      </c>
      <c r="F14" s="126">
        <v>62795.96</v>
      </c>
    </row>
    <row r="15" spans="1:6" ht="20.25" customHeight="1" x14ac:dyDescent="0.2">
      <c r="A15" s="98">
        <v>12</v>
      </c>
      <c r="B15" s="147" t="s">
        <v>106</v>
      </c>
      <c r="C15" s="148"/>
      <c r="D15" s="149"/>
      <c r="E15" s="125"/>
      <c r="F15" s="126"/>
    </row>
    <row r="16" spans="1:6" ht="30" customHeight="1" x14ac:dyDescent="0.2">
      <c r="A16" s="98">
        <v>13</v>
      </c>
      <c r="B16" s="147" t="s">
        <v>107</v>
      </c>
      <c r="C16" s="148"/>
      <c r="D16" s="149"/>
      <c r="E16" s="125">
        <v>2</v>
      </c>
      <c r="F16" s="126">
        <v>1280</v>
      </c>
    </row>
    <row r="17" spans="1:11" ht="20.25" customHeight="1" x14ac:dyDescent="0.2">
      <c r="A17" s="98">
        <v>14</v>
      </c>
      <c r="B17" s="147" t="s">
        <v>108</v>
      </c>
      <c r="C17" s="148"/>
      <c r="D17" s="149"/>
      <c r="E17" s="125">
        <v>54</v>
      </c>
      <c r="F17" s="126">
        <v>33983.599999999999</v>
      </c>
    </row>
    <row r="18" spans="1:11" ht="27" customHeight="1" x14ac:dyDescent="0.2">
      <c r="A18" s="98">
        <v>15</v>
      </c>
      <c r="B18" s="147" t="s">
        <v>109</v>
      </c>
      <c r="C18" s="148"/>
      <c r="D18" s="149"/>
      <c r="E18" s="125"/>
      <c r="F18" s="126"/>
    </row>
    <row r="19" spans="1:11" ht="54.75" customHeight="1" x14ac:dyDescent="0.2">
      <c r="A19" s="98">
        <v>16</v>
      </c>
      <c r="B19" s="147" t="s">
        <v>110</v>
      </c>
      <c r="C19" s="148"/>
      <c r="D19" s="149"/>
      <c r="E19" s="125"/>
      <c r="F19" s="126"/>
    </row>
    <row r="20" spans="1:11" ht="21" customHeight="1" x14ac:dyDescent="0.2">
      <c r="A20" s="98">
        <v>17</v>
      </c>
      <c r="B20" s="147" t="s">
        <v>142</v>
      </c>
      <c r="C20" s="148"/>
      <c r="D20" s="149"/>
      <c r="E20" s="125"/>
      <c r="F20" s="126"/>
    </row>
    <row r="21" spans="1:11" ht="30" customHeight="1" x14ac:dyDescent="0.2">
      <c r="A21" s="98">
        <v>18</v>
      </c>
      <c r="B21" s="147" t="s">
        <v>141</v>
      </c>
      <c r="C21" s="148"/>
      <c r="D21" s="149"/>
      <c r="E21" s="125"/>
      <c r="F21" s="126"/>
    </row>
    <row r="22" spans="1:11" ht="57" customHeight="1" x14ac:dyDescent="0.2">
      <c r="A22" s="98">
        <v>19</v>
      </c>
      <c r="B22" s="151" t="s">
        <v>143</v>
      </c>
      <c r="C22" s="151"/>
      <c r="D22" s="151"/>
      <c r="E22" s="125"/>
      <c r="F22" s="126"/>
    </row>
    <row r="23" spans="1:11" ht="30.75" customHeight="1" x14ac:dyDescent="0.2">
      <c r="A23" s="98">
        <v>20</v>
      </c>
      <c r="B23" s="147" t="s">
        <v>144</v>
      </c>
      <c r="C23" s="148"/>
      <c r="D23" s="149"/>
      <c r="E23" s="125">
        <v>19</v>
      </c>
      <c r="F23" s="126">
        <v>30400</v>
      </c>
    </row>
    <row r="24" spans="1:11" ht="30" customHeight="1" x14ac:dyDescent="0.2">
      <c r="A24" s="98">
        <v>21</v>
      </c>
      <c r="B24" s="147" t="s">
        <v>145</v>
      </c>
      <c r="C24" s="148"/>
      <c r="D24" s="149"/>
      <c r="E24" s="125">
        <v>20</v>
      </c>
      <c r="F24" s="126">
        <v>30880</v>
      </c>
    </row>
    <row r="25" spans="1:11" ht="42.75" customHeight="1" x14ac:dyDescent="0.2">
      <c r="A25" s="98">
        <v>22</v>
      </c>
      <c r="B25" s="147" t="s">
        <v>146</v>
      </c>
      <c r="C25" s="148"/>
      <c r="D25" s="149"/>
      <c r="E25" s="125"/>
      <c r="F25" s="126"/>
    </row>
    <row r="26" spans="1:11" x14ac:dyDescent="0.2">
      <c r="A26" s="99"/>
      <c r="B26" s="99"/>
      <c r="C26" s="99"/>
      <c r="D26" s="99"/>
      <c r="E26" s="99"/>
      <c r="F26" s="99"/>
    </row>
    <row r="27" spans="1:11" ht="16.5" customHeight="1" x14ac:dyDescent="0.25">
      <c r="A27" s="100"/>
      <c r="B27" s="91" t="s">
        <v>76</v>
      </c>
      <c r="C27" s="83"/>
      <c r="D27" s="86" t="s">
        <v>148</v>
      </c>
      <c r="E27" s="152" t="s">
        <v>149</v>
      </c>
      <c r="F27" s="152"/>
      <c r="I27" s="102"/>
      <c r="J27" s="102"/>
      <c r="K27" s="102"/>
    </row>
    <row r="28" spans="1:11" ht="15.75" x14ac:dyDescent="0.25">
      <c r="A28" s="101"/>
      <c r="B28" s="82"/>
      <c r="C28" s="92" t="s">
        <v>79</v>
      </c>
      <c r="D28" s="54"/>
      <c r="E28" s="92" t="s">
        <v>90</v>
      </c>
      <c r="I28" s="103"/>
      <c r="J28" s="99"/>
      <c r="K28" s="99"/>
    </row>
    <row r="29" spans="1:11" ht="14.25" x14ac:dyDescent="0.2">
      <c r="A29" s="104"/>
      <c r="B29" s="90" t="s">
        <v>77</v>
      </c>
      <c r="C29" s="83"/>
      <c r="D29" s="85" t="s">
        <v>148</v>
      </c>
      <c r="E29" s="153" t="s">
        <v>150</v>
      </c>
      <c r="F29" s="153"/>
      <c r="I29" s="105"/>
      <c r="J29" s="99"/>
      <c r="K29" s="99"/>
    </row>
    <row r="30" spans="1:11" ht="14.25" x14ac:dyDescent="0.2">
      <c r="A30" s="104"/>
      <c r="B30" s="44"/>
      <c r="C30" s="92" t="s">
        <v>79</v>
      </c>
      <c r="E30" s="92" t="s">
        <v>90</v>
      </c>
      <c r="I30" s="105"/>
      <c r="J30" s="99"/>
      <c r="K30" s="99"/>
    </row>
    <row r="31" spans="1:11" ht="15" customHeight="1" x14ac:dyDescent="0.2">
      <c r="A31" s="106"/>
      <c r="B31" s="44"/>
      <c r="C31" s="84"/>
      <c r="I31" s="108"/>
      <c r="J31" s="108"/>
      <c r="K31" s="109"/>
    </row>
    <row r="32" spans="1:11" ht="15" customHeight="1" x14ac:dyDescent="0.25">
      <c r="A32" s="110" t="s">
        <v>148</v>
      </c>
      <c r="B32" s="65" t="s">
        <v>91</v>
      </c>
      <c r="C32" s="150" t="s">
        <v>148</v>
      </c>
      <c r="D32" s="150"/>
      <c r="E32" s="45" t="s">
        <v>148</v>
      </c>
      <c r="I32" s="111"/>
      <c r="J32" s="108"/>
      <c r="K32" s="109"/>
    </row>
    <row r="33" spans="1:11" ht="15" customHeight="1" x14ac:dyDescent="0.2">
      <c r="A33" s="110" t="s">
        <v>148</v>
      </c>
      <c r="B33" s="66" t="s">
        <v>92</v>
      </c>
      <c r="C33" s="146" t="s">
        <v>148</v>
      </c>
      <c r="D33" s="146"/>
      <c r="E33" s="89"/>
      <c r="I33" s="112"/>
      <c r="J33" s="112"/>
      <c r="K33" s="112"/>
    </row>
    <row r="34" spans="1:11" ht="15.75" customHeight="1" x14ac:dyDescent="0.25">
      <c r="A34" s="113"/>
      <c r="B34" s="67" t="s">
        <v>93</v>
      </c>
      <c r="C34" s="146" t="s">
        <v>148</v>
      </c>
      <c r="D34" s="146"/>
      <c r="F34" s="130" t="s">
        <v>151</v>
      </c>
      <c r="I34" s="108"/>
      <c r="J34" s="108"/>
      <c r="K34" s="109"/>
    </row>
    <row r="35" spans="1:11" x14ac:dyDescent="0.2">
      <c r="A35" s="113"/>
      <c r="B35" s="114"/>
      <c r="C35" s="114"/>
      <c r="D35" s="114"/>
      <c r="E35" s="115"/>
      <c r="F35" s="115"/>
      <c r="G35" s="116"/>
      <c r="H35" s="107"/>
      <c r="I35" s="108"/>
      <c r="J35" s="108"/>
      <c r="K35" s="109"/>
    </row>
    <row r="36" spans="1:11" x14ac:dyDescent="0.2">
      <c r="A36" s="106"/>
      <c r="B36" s="117"/>
      <c r="C36" s="117"/>
      <c r="D36" s="117"/>
      <c r="E36" s="106"/>
      <c r="F36" s="106"/>
      <c r="G36" s="99"/>
      <c r="H36" s="99"/>
      <c r="I36" s="99"/>
      <c r="J36" s="99"/>
      <c r="K36" s="99"/>
    </row>
  </sheetData>
  <mergeCells count="28">
    <mergeCell ref="E27:F27"/>
    <mergeCell ref="E29:F29"/>
    <mergeCell ref="B3:D3"/>
    <mergeCell ref="B4:D4"/>
    <mergeCell ref="B5:D5"/>
    <mergeCell ref="B6:D6"/>
    <mergeCell ref="B7:D7"/>
    <mergeCell ref="B8:D8"/>
    <mergeCell ref="B9:D9"/>
    <mergeCell ref="B10:D10"/>
    <mergeCell ref="B11:D11"/>
    <mergeCell ref="B12:D12"/>
    <mergeCell ref="B13:D13"/>
    <mergeCell ref="B14:D14"/>
    <mergeCell ref="C32:D32"/>
    <mergeCell ref="C33:D33"/>
    <mergeCell ref="B20:D20"/>
    <mergeCell ref="B22:D22"/>
    <mergeCell ref="B23:D23"/>
    <mergeCell ref="B24:D24"/>
    <mergeCell ref="C34:D34"/>
    <mergeCell ref="B15:D15"/>
    <mergeCell ref="B16:D16"/>
    <mergeCell ref="B17:D17"/>
    <mergeCell ref="B18:D18"/>
    <mergeCell ref="B19:D19"/>
    <mergeCell ref="B21:D21"/>
    <mergeCell ref="B25:D25"/>
  </mergeCells>
  <pageMargins left="0.31496062992125984" right="0.51181102362204722" top="0.55118110236220474" bottom="0.74803149606299213" header="0.31496062992125984" footer="0.31496062992125984"/>
  <pageSetup paperSize="9" scale="67" firstPageNumber="5" orientation="portrait" useFirstPageNumber="1" r:id="rId1"/>
  <headerFooter>
    <oddFooter>&amp;R&amp;P&amp;C&amp;CФорма № 10, Підрозділ: Корольовський районний суд м. Житомира,_x000D_
 Початок періоду: 01.01.2017, Кінець періоду: 31.12.2017&amp;L9F7FAE78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opLeftCell="A22" zoomScaleNormal="100" workbookViewId="0">
      <selection activeCell="B44" sqref="B44:H44"/>
    </sheetView>
  </sheetViews>
  <sheetFormatPr defaultRowHeight="12.75" x14ac:dyDescent="0.2"/>
  <cols>
    <col min="1" max="1" width="1.140625" style="5" customWidth="1"/>
    <col min="2" max="2" width="15.42578125" style="5" customWidth="1"/>
    <col min="3" max="3" width="7.5703125" style="5" customWidth="1"/>
    <col min="4" max="4" width="17.42578125" style="5" customWidth="1"/>
    <col min="5" max="5" width="15.42578125" style="5" customWidth="1"/>
    <col min="6" max="6" width="18.28515625" style="5" customWidth="1"/>
    <col min="7" max="7" width="9.85546875" style="5" customWidth="1"/>
    <col min="8" max="8" width="17.7109375" style="5" customWidth="1"/>
    <col min="9" max="16384" width="9.140625" style="5"/>
  </cols>
  <sheetData>
    <row r="1" spans="1:8" ht="12.95" customHeight="1" x14ac:dyDescent="0.2">
      <c r="E1" s="6" t="s">
        <v>45</v>
      </c>
    </row>
    <row r="3" spans="1:8" ht="35.25" customHeight="1" x14ac:dyDescent="0.2">
      <c r="B3" s="160" t="s">
        <v>63</v>
      </c>
      <c r="C3" s="160"/>
      <c r="D3" s="160"/>
      <c r="E3" s="160"/>
      <c r="F3" s="160"/>
      <c r="G3" s="160"/>
      <c r="H3" s="160"/>
    </row>
    <row r="4" spans="1:8" ht="18.95" customHeight="1" x14ac:dyDescent="0.3">
      <c r="B4" s="161"/>
      <c r="C4" s="161"/>
      <c r="D4" s="161"/>
      <c r="E4" s="161"/>
      <c r="F4" s="161"/>
      <c r="G4" s="161"/>
      <c r="H4" s="161"/>
    </row>
    <row r="5" spans="1:8" ht="18.95" customHeight="1" x14ac:dyDescent="0.3">
      <c r="B5" s="7"/>
      <c r="C5" s="7"/>
      <c r="D5" s="171" t="s">
        <v>152</v>
      </c>
      <c r="E5" s="171"/>
      <c r="F5" s="171"/>
      <c r="G5" s="7"/>
      <c r="H5" s="7"/>
    </row>
    <row r="6" spans="1:8" x14ac:dyDescent="0.2">
      <c r="E6" s="8" t="s">
        <v>46</v>
      </c>
    </row>
    <row r="7" spans="1:8" ht="12.95" customHeight="1" x14ac:dyDescent="0.2">
      <c r="E7" s="9"/>
      <c r="F7" s="10"/>
      <c r="G7" s="10"/>
      <c r="H7" s="10"/>
    </row>
    <row r="8" spans="1:8" ht="12.95" customHeight="1" x14ac:dyDescent="0.2">
      <c r="E8" s="9"/>
      <c r="F8" s="10"/>
      <c r="G8" s="10"/>
      <c r="H8" s="10"/>
    </row>
    <row r="9" spans="1:8" ht="12.95" customHeight="1" x14ac:dyDescent="0.2">
      <c r="B9" s="11"/>
      <c r="C9" s="11"/>
      <c r="D9" s="11"/>
      <c r="E9" s="11"/>
    </row>
    <row r="10" spans="1:8" ht="12.95" customHeight="1" x14ac:dyDescent="0.2">
      <c r="A10" s="12"/>
      <c r="B10" s="162" t="s">
        <v>47</v>
      </c>
      <c r="C10" s="163"/>
      <c r="D10" s="164"/>
      <c r="E10" s="13" t="s">
        <v>48</v>
      </c>
      <c r="F10" s="14"/>
      <c r="G10" s="6" t="s">
        <v>64</v>
      </c>
    </row>
    <row r="11" spans="1:8" ht="12.95" customHeight="1" x14ac:dyDescent="0.2">
      <c r="A11" s="12"/>
      <c r="B11" s="37"/>
      <c r="C11" s="38"/>
      <c r="D11" s="33"/>
      <c r="E11" s="34"/>
      <c r="F11" s="10"/>
      <c r="G11" s="16" t="s">
        <v>65</v>
      </c>
    </row>
    <row r="12" spans="1:8" ht="37.5" customHeight="1" x14ac:dyDescent="0.2">
      <c r="A12" s="12"/>
      <c r="B12" s="165" t="s">
        <v>49</v>
      </c>
      <c r="C12" s="166"/>
      <c r="D12" s="167"/>
      <c r="E12" s="20" t="s">
        <v>66</v>
      </c>
      <c r="F12" s="10"/>
      <c r="G12" s="16"/>
    </row>
    <row r="13" spans="1:8" ht="12.75" customHeight="1" x14ac:dyDescent="0.2">
      <c r="A13" s="12"/>
      <c r="B13" s="17"/>
      <c r="C13" s="18"/>
      <c r="D13" s="19"/>
      <c r="E13" s="20"/>
      <c r="G13" s="21" t="s">
        <v>50</v>
      </c>
    </row>
    <row r="14" spans="1:8" ht="12.75" customHeight="1" x14ac:dyDescent="0.2">
      <c r="A14" s="12"/>
      <c r="B14" s="165" t="s">
        <v>67</v>
      </c>
      <c r="C14" s="166"/>
      <c r="D14" s="167"/>
      <c r="E14" s="187" t="s">
        <v>66</v>
      </c>
      <c r="F14" s="168" t="s">
        <v>51</v>
      </c>
      <c r="G14" s="168"/>
      <c r="H14" s="168"/>
    </row>
    <row r="15" spans="1:8" ht="12.75" customHeight="1" x14ac:dyDescent="0.2">
      <c r="A15" s="12"/>
      <c r="B15" s="165"/>
      <c r="C15" s="166"/>
      <c r="D15" s="167"/>
      <c r="E15" s="187"/>
      <c r="F15" s="181" t="s">
        <v>74</v>
      </c>
      <c r="G15" s="182"/>
      <c r="H15" s="182"/>
    </row>
    <row r="16" spans="1:8" ht="12.75" customHeight="1" x14ac:dyDescent="0.2">
      <c r="A16" s="12"/>
      <c r="B16" s="39"/>
      <c r="C16" s="40"/>
      <c r="D16" s="41"/>
      <c r="E16" s="35"/>
    </row>
    <row r="17" spans="1:8" ht="12.75" customHeight="1" x14ac:dyDescent="0.2">
      <c r="A17" s="12"/>
      <c r="B17" s="165" t="s">
        <v>68</v>
      </c>
      <c r="C17" s="166"/>
      <c r="D17" s="167"/>
      <c r="E17" s="187" t="s">
        <v>66</v>
      </c>
      <c r="F17" s="172" t="s">
        <v>94</v>
      </c>
      <c r="G17" s="173"/>
      <c r="H17" s="173"/>
    </row>
    <row r="18" spans="1:8" ht="12.95" customHeight="1" x14ac:dyDescent="0.2">
      <c r="A18" s="12"/>
      <c r="B18" s="165"/>
      <c r="C18" s="166"/>
      <c r="D18" s="167"/>
      <c r="E18" s="187"/>
      <c r="F18" s="172"/>
      <c r="G18" s="173"/>
      <c r="H18" s="173"/>
    </row>
    <row r="19" spans="1:8" ht="12.95" customHeight="1" x14ac:dyDescent="0.2">
      <c r="A19" s="12"/>
      <c r="B19" s="39"/>
      <c r="C19" s="40"/>
      <c r="D19" s="41"/>
      <c r="E19" s="35"/>
      <c r="F19" s="10"/>
      <c r="G19" s="21"/>
    </row>
    <row r="20" spans="1:8" ht="12.75" customHeight="1" x14ac:dyDescent="0.2">
      <c r="A20" s="12"/>
      <c r="B20" s="165" t="s">
        <v>71</v>
      </c>
      <c r="C20" s="166"/>
      <c r="D20" s="167"/>
      <c r="E20" s="187" t="s">
        <v>66</v>
      </c>
      <c r="F20" s="27"/>
      <c r="G20" s="27"/>
      <c r="H20" s="27"/>
    </row>
    <row r="21" spans="1:8" ht="12.75" customHeight="1" x14ac:dyDescent="0.2">
      <c r="A21" s="12"/>
      <c r="B21" s="165"/>
      <c r="C21" s="166"/>
      <c r="D21" s="167"/>
      <c r="E21" s="187"/>
      <c r="F21" s="168"/>
      <c r="G21" s="168"/>
      <c r="H21" s="168"/>
    </row>
    <row r="22" spans="1:8" ht="12.95" customHeight="1" x14ac:dyDescent="0.2">
      <c r="A22" s="12"/>
      <c r="B22" s="14"/>
      <c r="C22" s="10"/>
      <c r="D22" s="12"/>
      <c r="E22" s="22"/>
      <c r="F22" s="27"/>
      <c r="G22" s="27"/>
      <c r="H22" s="27"/>
    </row>
    <row r="23" spans="1:8" ht="12.95" customHeight="1" x14ac:dyDescent="0.2">
      <c r="A23" s="12"/>
      <c r="B23" s="165" t="s">
        <v>52</v>
      </c>
      <c r="C23" s="166"/>
      <c r="D23" s="167"/>
      <c r="E23" s="20"/>
      <c r="F23" s="10"/>
      <c r="G23" s="21"/>
    </row>
    <row r="24" spans="1:8" ht="12.95" customHeight="1" x14ac:dyDescent="0.2">
      <c r="A24" s="12"/>
      <c r="B24" s="165" t="s">
        <v>73</v>
      </c>
      <c r="C24" s="166"/>
      <c r="D24" s="167"/>
      <c r="E24" s="20"/>
      <c r="F24" s="10"/>
    </row>
    <row r="25" spans="1:8" ht="12.95" customHeight="1" x14ac:dyDescent="0.2">
      <c r="B25" s="165" t="s">
        <v>53</v>
      </c>
      <c r="C25" s="166"/>
      <c r="D25" s="167"/>
      <c r="E25" s="20" t="s">
        <v>69</v>
      </c>
    </row>
    <row r="26" spans="1:8" ht="12.95" customHeight="1" x14ac:dyDescent="0.2">
      <c r="B26" s="183" t="s">
        <v>54</v>
      </c>
      <c r="C26" s="184"/>
      <c r="D26" s="185"/>
      <c r="E26" s="22" t="s">
        <v>55</v>
      </c>
    </row>
    <row r="27" spans="1:8" ht="12.95" customHeight="1" x14ac:dyDescent="0.2">
      <c r="B27" s="23"/>
      <c r="C27" s="24"/>
      <c r="D27" s="41"/>
      <c r="E27" s="15"/>
    </row>
    <row r="28" spans="1:8" ht="12.95" customHeight="1" x14ac:dyDescent="0.2">
      <c r="B28" s="165" t="s">
        <v>56</v>
      </c>
      <c r="C28" s="166"/>
      <c r="D28" s="167"/>
      <c r="E28" s="25" t="s">
        <v>70</v>
      </c>
    </row>
    <row r="29" spans="1:8" ht="12.95" customHeight="1" x14ac:dyDescent="0.2">
      <c r="B29" s="188"/>
      <c r="C29" s="189"/>
      <c r="D29" s="190"/>
      <c r="E29" s="36" t="s">
        <v>57</v>
      </c>
    </row>
    <row r="30" spans="1:8" ht="12.95" customHeight="1" x14ac:dyDescent="0.2">
      <c r="B30" s="10"/>
      <c r="C30" s="10"/>
      <c r="D30" s="10"/>
      <c r="E30" s="10"/>
    </row>
    <row r="31" spans="1:8" ht="12.95" customHeight="1" x14ac:dyDescent="0.2">
      <c r="B31" s="10"/>
      <c r="C31" s="10"/>
      <c r="D31" s="10"/>
      <c r="E31" s="10"/>
    </row>
    <row r="32" spans="1:8" ht="12.95" customHeight="1" x14ac:dyDescent="0.2">
      <c r="B32" s="10"/>
      <c r="C32" s="10"/>
      <c r="D32" s="10"/>
      <c r="E32" s="10"/>
    </row>
    <row r="34" spans="1:9" ht="12.95" customHeight="1" x14ac:dyDescent="0.2">
      <c r="B34" s="11"/>
      <c r="C34" s="11"/>
      <c r="D34" s="11"/>
      <c r="E34" s="11"/>
      <c r="F34" s="11"/>
      <c r="G34" s="11"/>
      <c r="H34" s="11"/>
    </row>
    <row r="35" spans="1:9" ht="12.95" customHeight="1" x14ac:dyDescent="0.2">
      <c r="A35" s="12"/>
      <c r="B35" s="31" t="s">
        <v>58</v>
      </c>
      <c r="C35" s="32"/>
      <c r="D35" s="30"/>
      <c r="E35" s="30"/>
      <c r="F35" s="30"/>
      <c r="G35" s="30"/>
      <c r="H35" s="33"/>
      <c r="I35" s="10"/>
    </row>
    <row r="36" spans="1:9" ht="12.95" customHeight="1" x14ac:dyDescent="0.2">
      <c r="A36" s="12"/>
      <c r="B36" s="14"/>
      <c r="C36" s="10"/>
      <c r="D36" s="10"/>
      <c r="E36" s="10"/>
      <c r="F36" s="10"/>
      <c r="G36" s="10"/>
      <c r="H36" s="12"/>
      <c r="I36" s="10"/>
    </row>
    <row r="37" spans="1:9" ht="12.95" customHeight="1" x14ac:dyDescent="0.2">
      <c r="A37" s="12"/>
      <c r="B37" s="191" t="s">
        <v>59</v>
      </c>
      <c r="C37" s="192"/>
      <c r="D37" s="169" t="s">
        <v>153</v>
      </c>
      <c r="E37" s="169"/>
      <c r="F37" s="169"/>
      <c r="G37" s="169"/>
      <c r="H37" s="170"/>
      <c r="I37" s="10"/>
    </row>
    <row r="38" spans="1:9" ht="12.95" customHeight="1" x14ac:dyDescent="0.2">
      <c r="A38" s="12"/>
      <c r="B38" s="14"/>
      <c r="C38" s="10"/>
      <c r="D38" s="30"/>
      <c r="E38" s="30"/>
      <c r="F38" s="30"/>
      <c r="G38" s="30"/>
      <c r="H38" s="33"/>
      <c r="I38" s="10"/>
    </row>
    <row r="39" spans="1:9" ht="12.95" customHeight="1" x14ac:dyDescent="0.2">
      <c r="A39" s="12"/>
      <c r="B39" s="26" t="s">
        <v>60</v>
      </c>
      <c r="C39" s="27"/>
      <c r="D39" s="174" t="s">
        <v>154</v>
      </c>
      <c r="E39" s="169"/>
      <c r="F39" s="169"/>
      <c r="G39" s="169"/>
      <c r="H39" s="170"/>
      <c r="I39" s="10"/>
    </row>
    <row r="40" spans="1:9" ht="12.95" customHeight="1" x14ac:dyDescent="0.2">
      <c r="A40" s="12"/>
      <c r="B40" s="14"/>
      <c r="C40" s="10"/>
      <c r="D40" s="10"/>
      <c r="E40" s="10"/>
      <c r="F40" s="10"/>
      <c r="G40" s="10"/>
      <c r="H40" s="12"/>
      <c r="I40" s="10"/>
    </row>
    <row r="41" spans="1:9" ht="12.95" customHeight="1" x14ac:dyDescent="0.2">
      <c r="A41" s="12"/>
      <c r="B41" s="175" t="s">
        <v>155</v>
      </c>
      <c r="C41" s="176"/>
      <c r="D41" s="176"/>
      <c r="E41" s="176"/>
      <c r="F41" s="176"/>
      <c r="G41" s="176"/>
      <c r="H41" s="177"/>
    </row>
    <row r="42" spans="1:9" ht="12.75" customHeight="1" x14ac:dyDescent="0.2">
      <c r="A42" s="12"/>
      <c r="B42" s="178" t="s">
        <v>61</v>
      </c>
      <c r="C42" s="179"/>
      <c r="D42" s="179"/>
      <c r="E42" s="179"/>
      <c r="F42" s="179"/>
      <c r="G42" s="179"/>
      <c r="H42" s="180"/>
    </row>
    <row r="43" spans="1:9" ht="12.95" customHeight="1" x14ac:dyDescent="0.2">
      <c r="A43" s="12"/>
      <c r="B43" s="14"/>
      <c r="C43" s="10"/>
      <c r="D43" s="10"/>
      <c r="E43" s="10"/>
      <c r="F43" s="10"/>
      <c r="G43" s="10"/>
      <c r="H43" s="12"/>
      <c r="I43" s="10"/>
    </row>
    <row r="44" spans="1:9" ht="12.95" customHeight="1" x14ac:dyDescent="0.2">
      <c r="A44" s="12"/>
      <c r="B44" s="186">
        <v>1</v>
      </c>
      <c r="C44" s="169"/>
      <c r="D44" s="169"/>
      <c r="E44" s="169"/>
      <c r="F44" s="169"/>
      <c r="G44" s="169"/>
      <c r="H44" s="170"/>
      <c r="I44" s="10"/>
    </row>
    <row r="45" spans="1:9" ht="12.95" customHeight="1" x14ac:dyDescent="0.2">
      <c r="A45" s="12"/>
      <c r="B45" s="178" t="s">
        <v>62</v>
      </c>
      <c r="C45" s="179"/>
      <c r="D45" s="179"/>
      <c r="E45" s="179"/>
      <c r="F45" s="179"/>
      <c r="G45" s="179"/>
      <c r="H45" s="180"/>
      <c r="I45" s="10"/>
    </row>
    <row r="46" spans="1:9" ht="12.95" customHeight="1" x14ac:dyDescent="0.2">
      <c r="A46" s="12"/>
      <c r="B46" s="28"/>
      <c r="C46" s="11"/>
      <c r="D46" s="11"/>
      <c r="E46" s="11"/>
      <c r="F46" s="11"/>
      <c r="G46" s="11"/>
      <c r="H46" s="29"/>
      <c r="I46" s="10"/>
    </row>
    <row r="47" spans="1:9" ht="12.95" customHeight="1" x14ac:dyDescent="0.2">
      <c r="B47" s="30"/>
      <c r="C47" s="30"/>
      <c r="D47" s="30"/>
      <c r="E47" s="30"/>
      <c r="F47" s="30"/>
      <c r="G47" s="30"/>
      <c r="H47" s="30"/>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31496062992125984" right="0.31496062992125984" top="0.74803149606299213" bottom="0.74803149606299213" header="0.31496062992125984" footer="0.31496062992125984"/>
  <pageSetup paperSize="9" scale="96" orientation="portrait" r:id="rId1"/>
  <headerFooter>
    <oddFooter>&amp;C&amp;L9F7FAE78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sud</cp:lastModifiedBy>
  <cp:lastPrinted>2017-02-06T10:03:46Z</cp:lastPrinted>
  <dcterms:created xsi:type="dcterms:W3CDTF">2015-09-09T10:27:37Z</dcterms:created>
  <dcterms:modified xsi:type="dcterms:W3CDTF">2018-02-14T09:53:05Z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10_00296_4.2017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9F7FAE78</vt:lpwstr>
  </property>
  <property fmtid="{D5CDD505-2E9C-101B-9397-08002B2CF9AE}" pid="9" name="Підрозділ">
    <vt:lpwstr>Корольовський районний суд м. Житомира</vt:lpwstr>
  </property>
  <property fmtid="{D5CDD505-2E9C-101B-9397-08002B2CF9AE}" pid="10" name="ПідрозділDBID">
    <vt:i4>0</vt:i4>
  </property>
  <property fmtid="{D5CDD505-2E9C-101B-9397-08002B2CF9AE}" pid="11" name="ПідрозділID">
    <vt:i4>497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3.20.3.1890</vt:lpwstr>
  </property>
</Properties>
</file>