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810" yWindow="420" windowWidth="19140" windowHeight="10605" tabRatio="294" firstSheet="3"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5621" calcMode="manual" fullCalcOnLoad="1"/>
</workbook>
</file>

<file path=xl/calcChain.xml><?xml version="1.0" encoding="utf-8"?>
<calcChain xmlns="http://schemas.openxmlformats.org/spreadsheetml/2006/main">
  <c r="A6" i="7" l="1"/>
  <c r="A7" i="7" s="1"/>
  <c r="A8" i="7" s="1"/>
  <c r="A9" i="7" s="1"/>
  <c r="A10" i="7" s="1"/>
  <c r="A11" i="7" s="1"/>
  <c r="A12" i="7" s="1"/>
  <c r="A13" i="7" s="1"/>
  <c r="E23" i="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 r="O23" i="1"/>
</calcChain>
</file>

<file path=xl/sharedStrings.xml><?xml version="1.0" encoding="utf-8"?>
<sst xmlns="http://schemas.openxmlformats.org/spreadsheetml/2006/main" count="316" uniqueCount="253">
  <si>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</si>
  <si>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</si>
  <si>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</si>
  <si>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</si>
  <si>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</si>
  <si>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</si>
  <si>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</si>
  <si>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</si>
  <si>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</si>
  <si>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</si>
  <si>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</si>
  <si>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</si>
  <si>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</si>
  <si>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</si>
  <si>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</si>
  <si>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</si>
  <si>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</si>
  <si>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</si>
  <si>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</si>
  <si>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</si>
  <si>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</si>
  <si>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</si>
  <si>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</si>
  <si>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</si>
  <si>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</si>
  <si>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</si>
  <si>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</si>
  <si>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</si>
  <si>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</si>
  <si>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</si>
  <si>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</si>
  <si>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</si>
  <si>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</si>
  <si>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</si>
  <si>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</si>
  <si>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</si>
  <si>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</si>
  <si>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</si>
  <si>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</si>
  <si>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</si>
  <si>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</si>
  <si>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</si>
  <si>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</si>
  <si>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</si>
  <si>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</si>
  <si>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</si>
  <si>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</si>
  <si>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</si>
  <si>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</si>
  <si>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</si>
  <si>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</si>
  <si>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</si>
  <si>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</si>
  <si>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</si>
  <si>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</si>
  <si>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</si>
  <si>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</si>
  <si>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</si>
  <si>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</si>
  <si>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</si>
  <si>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</si>
  <si>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</si>
  <si>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</si>
  <si>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</si>
  <si>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</si>
  <si>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</si>
  <si>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</si>
  <si>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</si>
  <si>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</si>
  <si>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</si>
  <si>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</si>
  <si>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</si>
  <si>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</si>
  <si>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</si>
  <si>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</si>
  <si>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</si>
  <si>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</si>
  <si>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</si>
  <si>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</si>
  <si>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</si>
  <si>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</si>
  <si>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</si>
  <si>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</si>
  <si>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</si>
  <si>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</si>
  <si>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</si>
  <si>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</si>
  <si>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</si>
  <si>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</si>
  <si>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</si>
  <si>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</si>
  <si>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</si>
  <si>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</si>
  <si>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</si>
  <si>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</si>
  <si>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</si>
  <si>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</si>
  <si>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</si>
  <si>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</si>
  <si>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</si>
  <si>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</si>
  <si>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</si>
  <si>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</si>
  <si>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</si>
  <si>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</si>
  <si>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</si>
  <si>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</si>
  <si>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</si>
  <si>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</si>
  <si>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</si>
  <si>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</si>
  <si>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</si>
  <si>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</si>
  <si>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</si>
  <si>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</si>
  <si>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</si>
  <si>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</si>
  <si>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</si>
  <si>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</si>
  <si>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</si>
  <si>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</si>
  <si>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</si>
  <si>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</si>
  <si>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</si>
  <si>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</si>
  <si>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</si>
  <si>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</si>
  <si>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</si>
  <si>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</si>
  <si>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</si>
  <si>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</si>
  <si>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</si>
  <si>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</si>
  <si>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</si>
  <si>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</si>
  <si>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</si>
  <si>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</si>
  <si>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</si>
  <si>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</si>
  <si>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</si>
  <si>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</si>
  <si>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</si>
  <si>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</si>
  <si>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</si>
  <si>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</si>
  <si>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</si>
  <si>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</si>
  <si>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</si>
  <si>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</si>
  <si>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</si>
  <si>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</si>
  <si>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</si>
  <si>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</si>
  <si>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</si>
  <si>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</si>
  <si>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</si>
  <si>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</si>
  <si>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</si>
  <si>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</si>
  <si>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</si>
  <si>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</si>
  <si>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</si>
  <si>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</si>
  <si>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</si>
  <si>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</si>
  <si>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</si>
  <si>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</si>
  <si>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</si>
  <si>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</si>
  <si>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</si>
  <si>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</si>
  <si>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</si>
  <si>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</si>
  <si>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</si>
  <si>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</si>
  <si>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</si>
  <si>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</si>
  <si>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</si>
  <si>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</si>
  <si>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</si>
  <si>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</si>
  <si>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</si>
  <si>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</si>
  <si>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</si>
  <si>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</si>
  <si>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</si>
  <si>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</si>
  <si>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</si>
  <si>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</si>
  <si>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</si>
  <si>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</si>
  <si>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</si>
  <si>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</si>
  <si>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</si>
  <si>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</si>
  <si>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</si>
  <si>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</si>
  <si>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</si>
  <si>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</si>
  <si>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</si>
  <si>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</si>
  <si>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</si>
  <si>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</si>
  <si>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</si>
  <si>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</si>
  <si>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</si>
  <si>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</si>
  <si>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</si>
  <si>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</si>
  <si>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</si>
  <si>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</si>
  <si>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</si>
  <si>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</si>
  <si>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</si>
  <si>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</si>
  <si>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</si>
  <si>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</si>
  <si>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</si>
  <si>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</si>
  <si>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</si>
  <si>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</si>
  <si>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</si>
  <si>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</si>
  <si>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</si>
  <si>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</si>
  <si>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</si>
  <si>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</si>
  <si>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</si>
  <si>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</si>
  <si>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</si>
  <si>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</si>
  <si>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</si>
  <si>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</si>
  <si>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</si>
  <si>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</si>
  <si>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</si>
  <si>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</si>
  <si>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</si>
  <si>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</si>
  <si>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</si>
  <si>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</si>
  <si>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</si>
  <si>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</si>
  <si>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</si>
  <si>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Драч Ю.І.</t>
  </si>
  <si>
    <t>А.Б. Гнатюк</t>
  </si>
  <si>
    <t/>
  </si>
  <si>
    <t>9 січня 2018 року</t>
  </si>
  <si>
    <t>2017 рік</t>
  </si>
  <si>
    <t>Корольовський районний суд м. Житомира</t>
  </si>
  <si>
    <t xml:space="preserve">Місцезнаходження: </t>
  </si>
  <si>
    <t>10000. Житомирська область.м. Житомир</t>
  </si>
  <si>
    <t>м-н. Соборний</t>
  </si>
</sst>
</file>

<file path=xl/styles.xml><?xml version="1.0" encoding="utf-8"?>
<styleSheet xmlns="http://schemas.openxmlformats.org/spreadsheetml/2006/main" xmlns:mc="http://schemas.openxmlformats.org/markup-compatibility/2006" xmlns:x14ac="http://schemas.microsoft.com/office/spreadsheetml/2009/9/ac" mc:Ignorable="x14ac">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0" t="s">
        <v>155</v>
      </c>
      <c r="E2" s="190"/>
      <c r="F2" s="190"/>
      <c r="G2" s="190"/>
      <c r="H2" s="190"/>
      <c r="I2" s="190"/>
      <c r="J2" s="190"/>
      <c r="K2" s="190"/>
      <c r="L2" s="190"/>
      <c r="M2" s="190"/>
      <c r="N2" s="190"/>
    </row>
    <row r="3" spans="1:21" ht="9.75" customHeight="1" x14ac:dyDescent="0.3">
      <c r="D3" s="43"/>
      <c r="E3" s="43"/>
      <c r="F3" s="43"/>
      <c r="G3" s="43"/>
      <c r="H3" s="43"/>
      <c r="I3" s="43"/>
      <c r="J3" s="43"/>
      <c r="K3" s="43"/>
      <c r="L3" s="43"/>
      <c r="M3" s="43"/>
      <c r="N3" s="43"/>
    </row>
    <row r="4" spans="1:21" ht="20.25"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
      <c r="A6" s="178" t="s">
        <v>14</v>
      </c>
      <c r="B6" s="63"/>
      <c r="C6" s="173" t="s">
        <v>8</v>
      </c>
      <c r="D6" s="173"/>
      <c r="E6" s="170" t="s">
        <v>125</v>
      </c>
      <c r="F6" s="170"/>
      <c r="G6" s="170" t="s">
        <v>101</v>
      </c>
      <c r="H6" s="170"/>
      <c r="I6" s="170"/>
      <c r="J6" s="170"/>
      <c r="K6" s="170"/>
      <c r="L6" s="170"/>
      <c r="M6" s="170" t="s">
        <v>163</v>
      </c>
      <c r="N6" s="191" t="s">
        <v>91</v>
      </c>
    </row>
    <row r="7" spans="1:21" ht="15.75" customHeight="1" x14ac:dyDescent="0.2">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
      <c r="A10" s="90">
        <v>1</v>
      </c>
      <c r="B10" s="63"/>
      <c r="C10" s="174" t="s">
        <v>237</v>
      </c>
      <c r="D10" s="174"/>
      <c r="E10" s="157">
        <v>479</v>
      </c>
      <c r="F10" s="157">
        <v>443</v>
      </c>
      <c r="G10" s="157">
        <v>402</v>
      </c>
      <c r="H10" s="157">
        <v>69</v>
      </c>
      <c r="I10" s="157">
        <v>10</v>
      </c>
      <c r="J10" s="157">
        <v>10</v>
      </c>
      <c r="K10" s="157">
        <v>311</v>
      </c>
      <c r="L10" s="157"/>
      <c r="M10" s="168">
        <v>77</v>
      </c>
      <c r="N10" s="163">
        <v>3</v>
      </c>
      <c r="O10" s="111">
        <f>E10-F10</f>
        <v>36</v>
      </c>
      <c r="P10" s="42"/>
      <c r="Q10" s="42"/>
      <c r="R10" s="42"/>
      <c r="S10" s="42"/>
      <c r="T10" s="32"/>
    </row>
    <row r="11" spans="1:21" ht="18.75" customHeight="1" x14ac:dyDescent="0.2">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x14ac:dyDescent="0.2">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x14ac:dyDescent="0.25">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x14ac:dyDescent="0.2">
      <c r="A15" s="90">
        <v>6</v>
      </c>
      <c r="B15" s="63"/>
      <c r="C15" s="192" t="s">
        <v>238</v>
      </c>
      <c r="D15" s="192"/>
      <c r="E15" s="157">
        <v>71</v>
      </c>
      <c r="F15" s="157">
        <v>68</v>
      </c>
      <c r="G15" s="157">
        <v>66</v>
      </c>
      <c r="H15" s="157">
        <v>3</v>
      </c>
      <c r="I15" s="157">
        <v>1</v>
      </c>
      <c r="J15" s="157">
        <v>12</v>
      </c>
      <c r="K15" s="157">
        <v>47</v>
      </c>
      <c r="L15" s="157"/>
      <c r="M15" s="157">
        <v>5</v>
      </c>
      <c r="N15" s="157" t="s">
        <v>146</v>
      </c>
      <c r="O15" s="111">
        <f t="shared" si="0"/>
        <v>3</v>
      </c>
      <c r="P15" s="77"/>
      <c r="Q15" s="77"/>
      <c r="R15" s="77"/>
      <c r="S15" s="77"/>
    </row>
    <row r="16" spans="1:21" s="3" customFormat="1" ht="19.5" customHeight="1" x14ac:dyDescent="0.2">
      <c r="A16" s="106">
        <v>7</v>
      </c>
      <c r="B16" s="107"/>
      <c r="C16" s="172" t="s">
        <v>132</v>
      </c>
      <c r="D16" s="65" t="s">
        <v>134</v>
      </c>
      <c r="E16" s="157">
        <v>1</v>
      </c>
      <c r="F16" s="157">
        <v>1</v>
      </c>
      <c r="G16" s="157">
        <v>1</v>
      </c>
      <c r="H16" s="157" t="s">
        <v>146</v>
      </c>
      <c r="I16" s="157" t="s">
        <v>146</v>
      </c>
      <c r="J16" s="157"/>
      <c r="K16" s="157"/>
      <c r="L16" s="157"/>
      <c r="M16" s="157"/>
      <c r="N16" s="157" t="s">
        <v>146</v>
      </c>
      <c r="O16" s="111">
        <f t="shared" si="0"/>
        <v>0</v>
      </c>
      <c r="P16" s="24"/>
      <c r="Q16" s="77"/>
      <c r="R16" s="77"/>
      <c r="S16" s="77"/>
    </row>
    <row r="17" spans="1:19" s="3" customFormat="1" ht="20.25" customHeight="1" x14ac:dyDescent="0.2">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x14ac:dyDescent="0.2">
      <c r="A18" s="106">
        <v>9</v>
      </c>
      <c r="B18" s="107"/>
      <c r="C18" s="172"/>
      <c r="D18" s="65" t="s">
        <v>94</v>
      </c>
      <c r="E18" s="157">
        <v>12</v>
      </c>
      <c r="F18" s="157">
        <v>12</v>
      </c>
      <c r="G18" s="157">
        <v>10</v>
      </c>
      <c r="H18" s="157" t="s">
        <v>146</v>
      </c>
      <c r="I18" s="157" t="s">
        <v>146</v>
      </c>
      <c r="J18" s="157">
        <v>3</v>
      </c>
      <c r="K18" s="157">
        <v>6</v>
      </c>
      <c r="L18" s="157"/>
      <c r="M18" s="157">
        <v>2</v>
      </c>
      <c r="N18" s="157" t="s">
        <v>146</v>
      </c>
      <c r="O18" s="111">
        <f t="shared" si="0"/>
        <v>0</v>
      </c>
      <c r="P18" s="24"/>
      <c r="Q18" s="77"/>
      <c r="R18" s="77"/>
      <c r="S18" s="77"/>
    </row>
    <row r="19" spans="1:19" s="3" customFormat="1" ht="20.25" customHeight="1" x14ac:dyDescent="0.2">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
      <c r="A21" s="106">
        <v>12</v>
      </c>
      <c r="B21" s="107"/>
      <c r="C21" s="172"/>
      <c r="D21" s="65" t="s">
        <v>114</v>
      </c>
      <c r="E21" s="157">
        <v>58</v>
      </c>
      <c r="F21" s="157">
        <v>55</v>
      </c>
      <c r="G21" s="157">
        <v>55</v>
      </c>
      <c r="H21" s="157">
        <v>3</v>
      </c>
      <c r="I21" s="157">
        <v>1</v>
      </c>
      <c r="J21" s="157">
        <v>9</v>
      </c>
      <c r="K21" s="157">
        <v>41</v>
      </c>
      <c r="L21" s="157"/>
      <c r="M21" s="157">
        <v>3</v>
      </c>
      <c r="N21" s="157" t="s">
        <v>146</v>
      </c>
      <c r="O21" s="111">
        <f t="shared" si="0"/>
        <v>3</v>
      </c>
      <c r="P21" s="24"/>
      <c r="Q21" s="77"/>
      <c r="R21" s="77"/>
      <c r="S21" s="77"/>
    </row>
    <row r="22" spans="1:19" ht="30" customHeight="1" x14ac:dyDescent="0.2">
      <c r="A22" s="90">
        <v>13</v>
      </c>
      <c r="B22" s="63"/>
      <c r="C22" s="171" t="s">
        <v>139</v>
      </c>
      <c r="D22" s="171"/>
      <c r="E22" s="157"/>
      <c r="F22" s="157"/>
      <c r="G22" s="157"/>
      <c r="H22" s="157" t="s">
        <v>146</v>
      </c>
      <c r="I22" s="157" t="s">
        <v>146</v>
      </c>
      <c r="J22" s="157" t="s">
        <v>146</v>
      </c>
      <c r="K22" s="157" t="s">
        <v>146</v>
      </c>
      <c r="L22" s="157"/>
      <c r="M22" s="157"/>
      <c r="N22" s="157" t="s">
        <v>146</v>
      </c>
      <c r="O22" s="111">
        <f t="shared" si="0"/>
        <v>0</v>
      </c>
      <c r="P22" s="42"/>
      <c r="Q22" s="42"/>
      <c r="R22" s="42"/>
      <c r="S22" s="42"/>
    </row>
    <row r="23" spans="1:19" ht="20.25" customHeight="1" x14ac:dyDescent="0.3">
      <c r="A23" s="90">
        <v>14</v>
      </c>
      <c r="B23" s="63"/>
      <c r="C23" s="199" t="s">
        <v>13</v>
      </c>
      <c r="D23" s="200"/>
      <c r="E23" s="157">
        <f>E10+E12+E15+E22</f>
        <v>550</v>
      </c>
      <c r="F23" s="157">
        <f>F10+F12+F15+F22</f>
        <v>511</v>
      </c>
      <c r="G23" s="157">
        <f>G10+G12+G15+G22</f>
        <v>468</v>
      </c>
      <c r="H23" s="157">
        <f>H10+H15</f>
        <v>72</v>
      </c>
      <c r="I23" s="157">
        <f>I10+I15</f>
        <v>11</v>
      </c>
      <c r="J23" s="157">
        <f>J10+J12+J15</f>
        <v>22</v>
      </c>
      <c r="K23" s="157">
        <f>K10+K12+K15</f>
        <v>358</v>
      </c>
      <c r="L23" s="157">
        <f>L10+L12+L15+L22</f>
        <v>0</v>
      </c>
      <c r="M23" s="157">
        <f>M10+M12+M15+M22</f>
        <v>82</v>
      </c>
      <c r="N23" s="157">
        <f>N10</f>
        <v>3</v>
      </c>
      <c r="O23" s="111">
        <f t="shared" si="0"/>
        <v>39</v>
      </c>
    </row>
    <row r="24" spans="1:19" ht="14.25" customHeight="1" x14ac:dyDescent="0.3">
      <c r="A24" s="74"/>
      <c r="C24" s="52"/>
      <c r="D24" s="52"/>
      <c r="E24" s="42"/>
      <c r="F24" s="67"/>
      <c r="G24" s="42"/>
      <c r="H24" s="67"/>
      <c r="I24" s="67"/>
      <c r="J24" s="42"/>
      <c r="K24" s="42"/>
      <c r="L24" s="42"/>
      <c r="M24" s="68"/>
      <c r="N24" s="68"/>
    </row>
    <row r="25" spans="1:19" ht="24" customHeight="1" x14ac:dyDescent="0.2">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8" t="s">
        <v>14</v>
      </c>
      <c r="C27" s="173" t="s">
        <v>98</v>
      </c>
      <c r="D27" s="173"/>
      <c r="E27" s="173"/>
      <c r="F27" s="193" t="s">
        <v>99</v>
      </c>
      <c r="G27" s="194"/>
      <c r="H27" s="195" t="s">
        <v>88</v>
      </c>
      <c r="I27" s="196"/>
      <c r="J27" s="196"/>
      <c r="K27" s="196"/>
      <c r="L27" s="196"/>
      <c r="M27" s="197"/>
      <c r="N27" s="170" t="s">
        <v>149</v>
      </c>
    </row>
    <row r="28" spans="1:19" ht="15.75" customHeight="1" x14ac:dyDescent="0.2">
      <c r="A28" s="179"/>
      <c r="C28" s="173"/>
      <c r="D28" s="173"/>
      <c r="E28" s="173"/>
      <c r="F28" s="188" t="s">
        <v>100</v>
      </c>
      <c r="G28" s="185" t="s">
        <v>236</v>
      </c>
      <c r="H28" s="198" t="s">
        <v>100</v>
      </c>
      <c r="I28" s="182" t="s">
        <v>0</v>
      </c>
      <c r="J28" s="183"/>
      <c r="K28" s="183"/>
      <c r="L28" s="183"/>
      <c r="M28" s="184"/>
      <c r="N28" s="170"/>
    </row>
    <row r="29" spans="1:19" ht="58.5" customHeight="1" x14ac:dyDescent="0.2">
      <c r="A29" s="180"/>
      <c r="C29" s="173"/>
      <c r="D29" s="173"/>
      <c r="E29" s="173"/>
      <c r="F29" s="189"/>
      <c r="G29" s="186"/>
      <c r="H29" s="186"/>
      <c r="I29" s="64" t="s">
        <v>16</v>
      </c>
      <c r="J29" s="64" t="s">
        <v>153</v>
      </c>
      <c r="K29" s="64" t="s">
        <v>18</v>
      </c>
      <c r="L29" s="64" t="s">
        <v>19</v>
      </c>
      <c r="M29" s="104" t="s">
        <v>135</v>
      </c>
      <c r="N29" s="170"/>
    </row>
    <row r="30" spans="1:19" ht="17.25" customHeight="1" x14ac:dyDescent="0.2">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
      <c r="A31" s="90">
        <v>1</v>
      </c>
      <c r="C31" s="174" t="s">
        <v>239</v>
      </c>
      <c r="D31" s="174"/>
      <c r="E31" s="174"/>
      <c r="F31" s="167">
        <v>428</v>
      </c>
      <c r="G31" s="167">
        <v>320</v>
      </c>
      <c r="H31" s="167">
        <v>327</v>
      </c>
      <c r="I31" s="167">
        <v>280</v>
      </c>
      <c r="J31" s="167">
        <v>172</v>
      </c>
      <c r="K31" s="167">
        <v>5</v>
      </c>
      <c r="L31" s="167">
        <v>38</v>
      </c>
      <c r="M31" s="167">
        <v>56</v>
      </c>
      <c r="N31" s="167">
        <v>101</v>
      </c>
    </row>
    <row r="32" spans="1:19" ht="17.25" customHeight="1" x14ac:dyDescent="0.2">
      <c r="A32" s="90">
        <v>2</v>
      </c>
      <c r="C32" s="187" t="s">
        <v>118</v>
      </c>
      <c r="D32" s="187"/>
      <c r="E32" s="187"/>
      <c r="F32" s="157"/>
      <c r="G32" s="157"/>
      <c r="H32" s="157"/>
      <c r="I32" s="157"/>
      <c r="J32" s="157"/>
      <c r="K32" s="157"/>
      <c r="L32" s="157"/>
      <c r="M32" s="157"/>
      <c r="N32" s="157"/>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Корольовський районний суд м. Житомира, Початок періоду: 01.01.2017, Кінець періоду: 31.12.2017&amp;L6B927550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16" t="s">
        <v>22</v>
      </c>
      <c r="C9" s="164">
        <v>10</v>
      </c>
      <c r="D9" s="163">
        <v>30</v>
      </c>
      <c r="E9" s="163">
        <v>24</v>
      </c>
      <c r="F9" s="163">
        <v>22</v>
      </c>
      <c r="G9" s="163">
        <v>15</v>
      </c>
      <c r="H9" s="163"/>
      <c r="I9" s="163"/>
      <c r="J9" s="163">
        <v>2</v>
      </c>
      <c r="K9" s="162">
        <v>16</v>
      </c>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15" t="s">
        <v>213</v>
      </c>
      <c r="C10" s="164">
        <v>6</v>
      </c>
      <c r="D10" s="163">
        <v>28</v>
      </c>
      <c r="E10" s="163">
        <v>20</v>
      </c>
      <c r="F10" s="163">
        <v>19</v>
      </c>
      <c r="G10" s="163">
        <v>14</v>
      </c>
      <c r="H10" s="163"/>
      <c r="I10" s="163"/>
      <c r="J10" s="163">
        <v>1</v>
      </c>
      <c r="K10" s="162">
        <v>14</v>
      </c>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15" t="s">
        <v>183</v>
      </c>
      <c r="C11" s="164">
        <v>4</v>
      </c>
      <c r="D11" s="163">
        <v>1</v>
      </c>
      <c r="E11" s="163">
        <v>4</v>
      </c>
      <c r="F11" s="163">
        <v>3</v>
      </c>
      <c r="G11" s="163">
        <v>1</v>
      </c>
      <c r="H11" s="163"/>
      <c r="I11" s="163"/>
      <c r="J11" s="163">
        <v>1</v>
      </c>
      <c r="K11" s="162">
        <v>1</v>
      </c>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
      <c r="A12" s="46">
        <v>5</v>
      </c>
      <c r="B12" s="116" t="s">
        <v>184</v>
      </c>
      <c r="C12" s="164">
        <v>12</v>
      </c>
      <c r="D12" s="163">
        <v>31</v>
      </c>
      <c r="E12" s="163">
        <v>26</v>
      </c>
      <c r="F12" s="163">
        <v>18</v>
      </c>
      <c r="G12" s="163">
        <v>13</v>
      </c>
      <c r="H12" s="163">
        <v>1</v>
      </c>
      <c r="I12" s="163">
        <v>1</v>
      </c>
      <c r="J12" s="163">
        <v>6</v>
      </c>
      <c r="K12" s="162">
        <v>17</v>
      </c>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14" t="s">
        <v>30</v>
      </c>
      <c r="C20" s="164"/>
      <c r="D20" s="163">
        <v>1</v>
      </c>
      <c r="E20" s="163">
        <v>1</v>
      </c>
      <c r="F20" s="163">
        <v>1</v>
      </c>
      <c r="G20" s="163">
        <v>1</v>
      </c>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14" t="s">
        <v>32</v>
      </c>
      <c r="C23" s="164">
        <v>1</v>
      </c>
      <c r="D23" s="163"/>
      <c r="E23" s="163">
        <v>1</v>
      </c>
      <c r="F23" s="163">
        <v>1</v>
      </c>
      <c r="G23" s="163">
        <v>1</v>
      </c>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14" t="s">
        <v>33</v>
      </c>
      <c r="C24" s="164">
        <v>11</v>
      </c>
      <c r="D24" s="163">
        <v>30</v>
      </c>
      <c r="E24" s="163">
        <v>24</v>
      </c>
      <c r="F24" s="163">
        <v>16</v>
      </c>
      <c r="G24" s="163">
        <v>11</v>
      </c>
      <c r="H24" s="163">
        <v>1</v>
      </c>
      <c r="I24" s="163">
        <v>1</v>
      </c>
      <c r="J24" s="163">
        <v>6</v>
      </c>
      <c r="K24" s="162">
        <v>17</v>
      </c>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15" t="s">
        <v>34</v>
      </c>
      <c r="C25" s="164">
        <v>7</v>
      </c>
      <c r="D25" s="163">
        <v>27</v>
      </c>
      <c r="E25" s="163">
        <v>18</v>
      </c>
      <c r="F25" s="163">
        <v>13</v>
      </c>
      <c r="G25" s="163">
        <v>9</v>
      </c>
      <c r="H25" s="163">
        <v>1</v>
      </c>
      <c r="I25" s="163">
        <v>1</v>
      </c>
      <c r="J25" s="163">
        <v>3</v>
      </c>
      <c r="K25" s="162">
        <v>16</v>
      </c>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15" t="s">
        <v>35</v>
      </c>
      <c r="C26" s="164">
        <v>3</v>
      </c>
      <c r="D26" s="163">
        <v>2</v>
      </c>
      <c r="E26" s="163">
        <v>4</v>
      </c>
      <c r="F26" s="163">
        <v>2</v>
      </c>
      <c r="G26" s="163">
        <v>2</v>
      </c>
      <c r="H26" s="163"/>
      <c r="I26" s="163"/>
      <c r="J26" s="163">
        <v>2</v>
      </c>
      <c r="K26" s="162">
        <v>1</v>
      </c>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
      <c r="A30" s="46">
        <v>23</v>
      </c>
      <c r="B30" s="116" t="s">
        <v>37</v>
      </c>
      <c r="C30" s="164">
        <v>10</v>
      </c>
      <c r="D30" s="163">
        <v>51</v>
      </c>
      <c r="E30" s="163">
        <v>50</v>
      </c>
      <c r="F30" s="163">
        <v>41</v>
      </c>
      <c r="G30" s="163">
        <v>5</v>
      </c>
      <c r="H30" s="163">
        <v>1</v>
      </c>
      <c r="I30" s="163"/>
      <c r="J30" s="163">
        <v>8</v>
      </c>
      <c r="K30" s="162">
        <v>11</v>
      </c>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
      <c r="A31" s="44">
        <v>24</v>
      </c>
      <c r="B31" s="114" t="s">
        <v>38</v>
      </c>
      <c r="C31" s="164">
        <v>2</v>
      </c>
      <c r="D31" s="163">
        <v>50</v>
      </c>
      <c r="E31" s="163">
        <v>41</v>
      </c>
      <c r="F31" s="163">
        <v>39</v>
      </c>
      <c r="G31" s="163">
        <v>4</v>
      </c>
      <c r="H31" s="163">
        <v>1</v>
      </c>
      <c r="I31" s="163"/>
      <c r="J31" s="163">
        <v>1</v>
      </c>
      <c r="K31" s="162">
        <v>11</v>
      </c>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15" t="s">
        <v>39</v>
      </c>
      <c r="C32" s="164">
        <v>1</v>
      </c>
      <c r="D32" s="163"/>
      <c r="E32" s="163">
        <v>1</v>
      </c>
      <c r="F32" s="163"/>
      <c r="G32" s="163"/>
      <c r="H32" s="163">
        <v>1</v>
      </c>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15" t="s">
        <v>136</v>
      </c>
      <c r="C33" s="164">
        <v>1</v>
      </c>
      <c r="D33" s="163">
        <v>48</v>
      </c>
      <c r="E33" s="163">
        <v>39</v>
      </c>
      <c r="F33" s="163">
        <v>38</v>
      </c>
      <c r="G33" s="163">
        <v>4</v>
      </c>
      <c r="H33" s="163"/>
      <c r="I33" s="163"/>
      <c r="J33" s="163">
        <v>1</v>
      </c>
      <c r="K33" s="162">
        <v>10</v>
      </c>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14" t="s">
        <v>40</v>
      </c>
      <c r="C34" s="164"/>
      <c r="D34" s="163">
        <v>1</v>
      </c>
      <c r="E34" s="163">
        <v>1</v>
      </c>
      <c r="F34" s="163">
        <v>1</v>
      </c>
      <c r="G34" s="163">
        <v>1</v>
      </c>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14" t="s">
        <v>46</v>
      </c>
      <c r="C40" s="164">
        <v>8</v>
      </c>
      <c r="D40" s="163"/>
      <c r="E40" s="163">
        <v>8</v>
      </c>
      <c r="F40" s="163">
        <v>1</v>
      </c>
      <c r="G40" s="163"/>
      <c r="H40" s="163"/>
      <c r="I40" s="163"/>
      <c r="J40" s="163">
        <v>7</v>
      </c>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15" t="s">
        <v>48</v>
      </c>
      <c r="C42" s="164">
        <v>7</v>
      </c>
      <c r="D42" s="163"/>
      <c r="E42" s="163">
        <v>7</v>
      </c>
      <c r="F42" s="163"/>
      <c r="G42" s="163"/>
      <c r="H42" s="163"/>
      <c r="I42" s="163"/>
      <c r="J42" s="163">
        <v>7</v>
      </c>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
      <c r="A43" s="44">
        <v>36</v>
      </c>
      <c r="B43" s="116" t="s">
        <v>49</v>
      </c>
      <c r="C43" s="164">
        <v>20</v>
      </c>
      <c r="D43" s="163">
        <v>22</v>
      </c>
      <c r="E43" s="163">
        <v>23</v>
      </c>
      <c r="F43" s="163">
        <v>17</v>
      </c>
      <c r="G43" s="163">
        <v>7</v>
      </c>
      <c r="H43" s="163"/>
      <c r="I43" s="163">
        <v>1</v>
      </c>
      <c r="J43" s="163">
        <v>5</v>
      </c>
      <c r="K43" s="162">
        <v>19</v>
      </c>
      <c r="L43" s="163">
        <v>1</v>
      </c>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
      <c r="A44" s="46">
        <v>37</v>
      </c>
      <c r="B44" s="114" t="s">
        <v>218</v>
      </c>
      <c r="C44" s="164">
        <v>14</v>
      </c>
      <c r="D44" s="163">
        <v>16</v>
      </c>
      <c r="E44" s="163">
        <v>17</v>
      </c>
      <c r="F44" s="163">
        <v>13</v>
      </c>
      <c r="G44" s="163">
        <v>5</v>
      </c>
      <c r="H44" s="163"/>
      <c r="I44" s="163"/>
      <c r="J44" s="163">
        <v>4</v>
      </c>
      <c r="K44" s="162">
        <v>13</v>
      </c>
      <c r="L44" s="163">
        <v>1</v>
      </c>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14" t="s">
        <v>50</v>
      </c>
      <c r="C45" s="164">
        <v>6</v>
      </c>
      <c r="D45" s="163">
        <v>5</v>
      </c>
      <c r="E45" s="163">
        <v>6</v>
      </c>
      <c r="F45" s="163">
        <v>4</v>
      </c>
      <c r="G45" s="163">
        <v>2</v>
      </c>
      <c r="H45" s="163"/>
      <c r="I45" s="163">
        <v>1</v>
      </c>
      <c r="J45" s="163">
        <v>1</v>
      </c>
      <c r="K45" s="162">
        <v>5</v>
      </c>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15" t="s">
        <v>51</v>
      </c>
      <c r="C46" s="164">
        <v>4</v>
      </c>
      <c r="D46" s="163"/>
      <c r="E46" s="163">
        <v>2</v>
      </c>
      <c r="F46" s="163">
        <v>1</v>
      </c>
      <c r="G46" s="163">
        <v>1</v>
      </c>
      <c r="H46" s="163"/>
      <c r="I46" s="163">
        <v>1</v>
      </c>
      <c r="J46" s="163"/>
      <c r="K46" s="162">
        <v>2</v>
      </c>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14" t="s">
        <v>53</v>
      </c>
      <c r="C48" s="164"/>
      <c r="D48" s="163"/>
      <c r="E48" s="163"/>
      <c r="F48" s="163"/>
      <c r="G48" s="163"/>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
      <c r="A52" s="46">
        <v>45</v>
      </c>
      <c r="B52" s="116" t="s">
        <v>212</v>
      </c>
      <c r="C52" s="164">
        <v>1</v>
      </c>
      <c r="D52" s="163"/>
      <c r="E52" s="163">
        <v>1</v>
      </c>
      <c r="F52" s="163"/>
      <c r="G52" s="163"/>
      <c r="H52" s="163"/>
      <c r="I52" s="163"/>
      <c r="J52" s="163">
        <v>1</v>
      </c>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x14ac:dyDescent="0.2">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
      <c r="A58" s="46">
        <v>51</v>
      </c>
      <c r="B58" s="114" t="s">
        <v>197</v>
      </c>
      <c r="C58" s="164">
        <v>1</v>
      </c>
      <c r="D58" s="163"/>
      <c r="E58" s="163">
        <v>1</v>
      </c>
      <c r="F58" s="163"/>
      <c r="G58" s="163"/>
      <c r="H58" s="163"/>
      <c r="I58" s="163"/>
      <c r="J58" s="163">
        <v>1</v>
      </c>
      <c r="K58" s="162"/>
      <c r="L58" s="163"/>
      <c r="M58" s="163"/>
      <c r="N58" s="164"/>
      <c r="O58" s="163"/>
      <c r="P58" s="60"/>
    </row>
    <row r="59" spans="1:76" s="4" customFormat="1" ht="30" customHeight="1" x14ac:dyDescent="0.2">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
      <c r="A70" s="46">
        <v>63</v>
      </c>
      <c r="B70" s="115" t="s">
        <v>205</v>
      </c>
      <c r="C70" s="164"/>
      <c r="D70" s="163"/>
      <c r="E70" s="163"/>
      <c r="F70" s="163"/>
      <c r="G70" s="163"/>
      <c r="H70" s="163"/>
      <c r="I70" s="163"/>
      <c r="J70" s="163"/>
      <c r="K70" s="162"/>
      <c r="L70" s="163"/>
      <c r="M70" s="163"/>
      <c r="N70" s="164"/>
      <c r="O70" s="163"/>
      <c r="P70" s="60"/>
    </row>
    <row r="71" spans="1:16" s="4" customFormat="1" ht="27.75" customHeight="1" x14ac:dyDescent="0.2">
      <c r="A71" s="44">
        <v>64</v>
      </c>
      <c r="B71" s="115" t="s">
        <v>206</v>
      </c>
      <c r="C71" s="164"/>
      <c r="D71" s="163"/>
      <c r="E71" s="163"/>
      <c r="F71" s="163"/>
      <c r="G71" s="163"/>
      <c r="H71" s="163"/>
      <c r="I71" s="163"/>
      <c r="J71" s="163"/>
      <c r="K71" s="162"/>
      <c r="L71" s="163"/>
      <c r="M71" s="163"/>
      <c r="N71" s="164"/>
      <c r="O71" s="163"/>
      <c r="P71" s="60"/>
    </row>
    <row r="72" spans="1:16" s="4" customFormat="1" ht="30" customHeight="1" x14ac:dyDescent="0.2">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
      <c r="A75" s="44">
        <v>68</v>
      </c>
      <c r="B75" s="114" t="s">
        <v>211</v>
      </c>
      <c r="C75" s="164"/>
      <c r="D75" s="163"/>
      <c r="E75" s="163"/>
      <c r="F75" s="163"/>
      <c r="G75" s="163"/>
      <c r="H75" s="163"/>
      <c r="I75" s="163"/>
      <c r="J75" s="163"/>
      <c r="K75" s="162"/>
      <c r="L75" s="163"/>
      <c r="M75" s="163"/>
      <c r="N75" s="164"/>
      <c r="O75" s="163"/>
      <c r="P75" s="60"/>
    </row>
    <row r="76" spans="1:16" s="4" customFormat="1" ht="42" customHeight="1" x14ac:dyDescent="0.2">
      <c r="A76" s="46">
        <v>69</v>
      </c>
      <c r="B76" s="115" t="s">
        <v>219</v>
      </c>
      <c r="C76" s="164"/>
      <c r="D76" s="163"/>
      <c r="E76" s="163"/>
      <c r="F76" s="163"/>
      <c r="G76" s="163"/>
      <c r="H76" s="163"/>
      <c r="I76" s="163"/>
      <c r="J76" s="163"/>
      <c r="K76" s="162"/>
      <c r="L76" s="163"/>
      <c r="M76" s="163"/>
      <c r="N76" s="164"/>
      <c r="O76" s="163"/>
      <c r="P76" s="60"/>
    </row>
    <row r="77" spans="1:16" s="4" customFormat="1" ht="25.5" customHeight="1" x14ac:dyDescent="0.2">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
      <c r="A79" s="44">
        <v>72</v>
      </c>
      <c r="B79" s="116" t="s">
        <v>60</v>
      </c>
      <c r="C79" s="164"/>
      <c r="D79" s="163"/>
      <c r="E79" s="163"/>
      <c r="F79" s="163"/>
      <c r="G79" s="163"/>
      <c r="H79" s="163"/>
      <c r="I79" s="163"/>
      <c r="J79" s="163"/>
      <c r="K79" s="162"/>
      <c r="L79" s="163"/>
      <c r="M79" s="163"/>
      <c r="N79" s="164"/>
      <c r="O79" s="163"/>
      <c r="P79" s="60"/>
    </row>
    <row r="80" spans="1:16" s="4" customFormat="1" ht="27.75" customHeight="1" x14ac:dyDescent="0.2">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
      <c r="A84" s="46">
        <v>77</v>
      </c>
      <c r="B84" s="114" t="s">
        <v>63</v>
      </c>
      <c r="C84" s="164"/>
      <c r="D84" s="163"/>
      <c r="E84" s="163"/>
      <c r="F84" s="163"/>
      <c r="G84" s="163"/>
      <c r="H84" s="163"/>
      <c r="I84" s="163"/>
      <c r="J84" s="163"/>
      <c r="K84" s="162"/>
      <c r="L84" s="163"/>
      <c r="M84" s="163"/>
      <c r="N84" s="164"/>
      <c r="O84" s="163"/>
      <c r="P84" s="60"/>
    </row>
    <row r="85" spans="1:16" s="4" customFormat="1" ht="25.5" customHeight="1" x14ac:dyDescent="0.2">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
      <c r="A88" s="46">
        <v>81</v>
      </c>
      <c r="B88" s="116" t="s">
        <v>189</v>
      </c>
      <c r="C88" s="164">
        <v>51</v>
      </c>
      <c r="D88" s="163">
        <v>136</v>
      </c>
      <c r="E88" s="163">
        <v>153</v>
      </c>
      <c r="F88" s="163">
        <v>135</v>
      </c>
      <c r="G88" s="163">
        <v>120</v>
      </c>
      <c r="H88" s="163">
        <v>1</v>
      </c>
      <c r="I88" s="163">
        <v>2</v>
      </c>
      <c r="J88" s="163">
        <v>15</v>
      </c>
      <c r="K88" s="162">
        <v>34</v>
      </c>
      <c r="L88" s="163">
        <v>1</v>
      </c>
      <c r="M88" s="163">
        <v>327429</v>
      </c>
      <c r="N88" s="164">
        <v>206700</v>
      </c>
      <c r="O88" s="163"/>
    </row>
    <row r="89" spans="1:16" s="4" customFormat="1" ht="33" customHeight="1" x14ac:dyDescent="0.2">
      <c r="A89" s="44">
        <v>82</v>
      </c>
      <c r="B89" s="114" t="s">
        <v>188</v>
      </c>
      <c r="C89" s="164"/>
      <c r="D89" s="163"/>
      <c r="E89" s="163"/>
      <c r="F89" s="163"/>
      <c r="G89" s="163"/>
      <c r="H89" s="163"/>
      <c r="I89" s="163"/>
      <c r="J89" s="163"/>
      <c r="K89" s="162"/>
      <c r="L89" s="163"/>
      <c r="M89" s="163"/>
      <c r="N89" s="164"/>
      <c r="O89" s="163"/>
      <c r="P89" s="60"/>
    </row>
    <row r="90" spans="1:16" s="4" customFormat="1" ht="69.75" customHeight="1" x14ac:dyDescent="0.2">
      <c r="A90" s="46">
        <v>83</v>
      </c>
      <c r="B90" s="114" t="s">
        <v>187</v>
      </c>
      <c r="C90" s="164">
        <v>36</v>
      </c>
      <c r="D90" s="163">
        <v>100</v>
      </c>
      <c r="E90" s="163">
        <v>117</v>
      </c>
      <c r="F90" s="163">
        <v>106</v>
      </c>
      <c r="G90" s="163">
        <v>94</v>
      </c>
      <c r="H90" s="163">
        <v>1</v>
      </c>
      <c r="I90" s="163"/>
      <c r="J90" s="163">
        <v>10</v>
      </c>
      <c r="K90" s="162">
        <v>19</v>
      </c>
      <c r="L90" s="163">
        <v>1</v>
      </c>
      <c r="M90" s="163">
        <v>273482</v>
      </c>
      <c r="N90" s="164">
        <v>206700</v>
      </c>
      <c r="O90" s="163"/>
      <c r="P90" s="60"/>
    </row>
    <row r="91" spans="1:16" s="4" customFormat="1" ht="43.5" customHeight="1" x14ac:dyDescent="0.2">
      <c r="A91" s="44">
        <v>84</v>
      </c>
      <c r="B91" s="115" t="s">
        <v>65</v>
      </c>
      <c r="C91" s="164"/>
      <c r="D91" s="163"/>
      <c r="E91" s="163"/>
      <c r="F91" s="163"/>
      <c r="G91" s="163"/>
      <c r="H91" s="163"/>
      <c r="I91" s="163"/>
      <c r="J91" s="163"/>
      <c r="K91" s="162"/>
      <c r="L91" s="163"/>
      <c r="M91" s="163"/>
      <c r="N91" s="164"/>
      <c r="O91" s="163"/>
      <c r="P91" s="60"/>
    </row>
    <row r="92" spans="1:16" s="4" customFormat="1" ht="38.25" customHeight="1" x14ac:dyDescent="0.2">
      <c r="A92" s="46">
        <v>85</v>
      </c>
      <c r="B92" s="115" t="s">
        <v>86</v>
      </c>
      <c r="C92" s="164"/>
      <c r="D92" s="163"/>
      <c r="E92" s="163"/>
      <c r="F92" s="163"/>
      <c r="G92" s="163"/>
      <c r="H92" s="163"/>
      <c r="I92" s="163"/>
      <c r="J92" s="163"/>
      <c r="K92" s="162"/>
      <c r="L92" s="163"/>
      <c r="M92" s="163"/>
      <c r="N92" s="164"/>
      <c r="O92" s="163"/>
      <c r="P92" s="60"/>
    </row>
    <row r="93" spans="1:16" s="4" customFormat="1" ht="30" customHeight="1" x14ac:dyDescent="0.2">
      <c r="A93" s="44">
        <v>86</v>
      </c>
      <c r="B93" s="115" t="s">
        <v>66</v>
      </c>
      <c r="C93" s="164"/>
      <c r="D93" s="163"/>
      <c r="E93" s="163"/>
      <c r="F93" s="163"/>
      <c r="G93" s="163"/>
      <c r="H93" s="163"/>
      <c r="I93" s="163"/>
      <c r="J93" s="163"/>
      <c r="K93" s="162"/>
      <c r="L93" s="163"/>
      <c r="M93" s="163"/>
      <c r="N93" s="164"/>
      <c r="O93" s="163"/>
      <c r="P93" s="60"/>
    </row>
    <row r="94" spans="1:16" s="4" customFormat="1" ht="39.75" customHeight="1" x14ac:dyDescent="0.2">
      <c r="A94" s="46">
        <v>87</v>
      </c>
      <c r="B94" s="115" t="s">
        <v>67</v>
      </c>
      <c r="C94" s="164">
        <v>16</v>
      </c>
      <c r="D94" s="163">
        <v>69</v>
      </c>
      <c r="E94" s="163">
        <v>70</v>
      </c>
      <c r="F94" s="163">
        <v>65</v>
      </c>
      <c r="G94" s="163">
        <v>55</v>
      </c>
      <c r="H94" s="163"/>
      <c r="I94" s="163"/>
      <c r="J94" s="163">
        <v>5</v>
      </c>
      <c r="K94" s="162">
        <v>15</v>
      </c>
      <c r="L94" s="163">
        <v>1</v>
      </c>
      <c r="M94" s="163">
        <v>66782</v>
      </c>
      <c r="N94" s="164"/>
      <c r="O94" s="163"/>
      <c r="P94" s="60"/>
    </row>
    <row r="95" spans="1:16" s="4" customFormat="1" ht="25.5" customHeight="1" x14ac:dyDescent="0.2">
      <c r="A95" s="44">
        <v>88</v>
      </c>
      <c r="B95" s="114" t="s">
        <v>68</v>
      </c>
      <c r="C95" s="164">
        <v>6</v>
      </c>
      <c r="D95" s="163">
        <v>29</v>
      </c>
      <c r="E95" s="163">
        <v>23</v>
      </c>
      <c r="F95" s="163">
        <v>21</v>
      </c>
      <c r="G95" s="163">
        <v>19</v>
      </c>
      <c r="H95" s="163"/>
      <c r="I95" s="163"/>
      <c r="J95" s="163">
        <v>2</v>
      </c>
      <c r="K95" s="162">
        <v>12</v>
      </c>
      <c r="L95" s="163"/>
      <c r="M95" s="163">
        <v>53947</v>
      </c>
      <c r="N95" s="164"/>
      <c r="O95" s="163"/>
      <c r="P95" s="60"/>
    </row>
    <row r="96" spans="1:16" s="4" customFormat="1" ht="18" customHeight="1" x14ac:dyDescent="0.2">
      <c r="A96" s="46">
        <v>89</v>
      </c>
      <c r="B96" s="115" t="s">
        <v>69</v>
      </c>
      <c r="C96" s="164"/>
      <c r="D96" s="163"/>
      <c r="E96" s="163"/>
      <c r="F96" s="163"/>
      <c r="G96" s="163"/>
      <c r="H96" s="163"/>
      <c r="I96" s="163"/>
      <c r="J96" s="163"/>
      <c r="K96" s="162"/>
      <c r="L96" s="163"/>
      <c r="M96" s="163"/>
      <c r="N96" s="164"/>
      <c r="O96" s="163"/>
      <c r="P96" s="61"/>
    </row>
    <row r="97" spans="1:19" s="4" customFormat="1" ht="27" customHeight="1" x14ac:dyDescent="0.2">
      <c r="A97" s="44">
        <v>90</v>
      </c>
      <c r="B97" s="115" t="s">
        <v>70</v>
      </c>
      <c r="C97" s="164">
        <v>1</v>
      </c>
      <c r="D97" s="163">
        <v>4</v>
      </c>
      <c r="E97" s="163">
        <v>4</v>
      </c>
      <c r="F97" s="163">
        <v>3</v>
      </c>
      <c r="G97" s="163">
        <v>2</v>
      </c>
      <c r="H97" s="163"/>
      <c r="I97" s="163"/>
      <c r="J97" s="163">
        <v>1</v>
      </c>
      <c r="K97" s="162">
        <v>1</v>
      </c>
      <c r="L97" s="163"/>
      <c r="M97" s="163">
        <v>53947</v>
      </c>
      <c r="N97" s="164"/>
      <c r="O97" s="163"/>
      <c r="P97" s="61"/>
    </row>
    <row r="98" spans="1:19" s="4" customFormat="1" ht="18.75" customHeight="1" x14ac:dyDescent="0.2">
      <c r="A98" s="46">
        <v>91</v>
      </c>
      <c r="B98" s="115" t="s">
        <v>71</v>
      </c>
      <c r="C98" s="164"/>
      <c r="D98" s="163">
        <v>1</v>
      </c>
      <c r="E98" s="163">
        <v>1</v>
      </c>
      <c r="F98" s="163">
        <v>1</v>
      </c>
      <c r="G98" s="163">
        <v>1</v>
      </c>
      <c r="H98" s="163"/>
      <c r="I98" s="163"/>
      <c r="J98" s="163"/>
      <c r="K98" s="162"/>
      <c r="L98" s="163"/>
      <c r="M98" s="163"/>
      <c r="N98" s="164"/>
      <c r="O98" s="163"/>
      <c r="P98" s="61"/>
    </row>
    <row r="99" spans="1:19" s="4" customFormat="1" ht="15.75" customHeight="1" x14ac:dyDescent="0.2">
      <c r="A99" s="44">
        <v>92</v>
      </c>
      <c r="B99" s="115" t="s">
        <v>72</v>
      </c>
      <c r="C99" s="164">
        <v>3</v>
      </c>
      <c r="D99" s="163">
        <v>11</v>
      </c>
      <c r="E99" s="163">
        <v>11</v>
      </c>
      <c r="F99" s="163">
        <v>10</v>
      </c>
      <c r="G99" s="163">
        <v>10</v>
      </c>
      <c r="H99" s="163"/>
      <c r="I99" s="163"/>
      <c r="J99" s="163">
        <v>1</v>
      </c>
      <c r="K99" s="162">
        <v>3</v>
      </c>
      <c r="L99" s="163"/>
      <c r="M99" s="163"/>
      <c r="N99" s="164"/>
      <c r="O99" s="163"/>
      <c r="P99" s="61"/>
    </row>
    <row r="100" spans="1:19" s="4" customFormat="1" ht="25.5" customHeight="1" x14ac:dyDescent="0.2">
      <c r="A100" s="46">
        <v>93</v>
      </c>
      <c r="B100" s="114" t="s">
        <v>241</v>
      </c>
      <c r="C100" s="164">
        <v>9</v>
      </c>
      <c r="D100" s="163">
        <v>7</v>
      </c>
      <c r="E100" s="163">
        <v>13</v>
      </c>
      <c r="F100" s="163">
        <v>8</v>
      </c>
      <c r="G100" s="163">
        <v>7</v>
      </c>
      <c r="H100" s="163"/>
      <c r="I100" s="163">
        <v>2</v>
      </c>
      <c r="J100" s="163">
        <v>3</v>
      </c>
      <c r="K100" s="162">
        <v>3</v>
      </c>
      <c r="L100" s="163"/>
      <c r="M100" s="163"/>
      <c r="N100" s="164"/>
      <c r="O100" s="163"/>
      <c r="P100" s="61"/>
    </row>
    <row r="101" spans="1:19" s="4" customFormat="1" ht="18.75" customHeight="1" x14ac:dyDescent="0.2">
      <c r="A101" s="44">
        <v>94</v>
      </c>
      <c r="B101" s="115" t="s">
        <v>190</v>
      </c>
      <c r="C101" s="164"/>
      <c r="D101" s="163">
        <v>1</v>
      </c>
      <c r="E101" s="163"/>
      <c r="F101" s="163"/>
      <c r="G101" s="163"/>
      <c r="H101" s="163"/>
      <c r="I101" s="163"/>
      <c r="J101" s="163"/>
      <c r="K101" s="162">
        <v>1</v>
      </c>
      <c r="L101" s="163"/>
      <c r="M101" s="163"/>
      <c r="N101" s="164"/>
      <c r="O101" s="163"/>
      <c r="P101" s="61"/>
    </row>
    <row r="102" spans="1:19" s="4" customFormat="1" ht="18.75" customHeight="1" x14ac:dyDescent="0.2">
      <c r="A102" s="46">
        <v>95</v>
      </c>
      <c r="B102" s="115" t="s">
        <v>191</v>
      </c>
      <c r="C102" s="164">
        <v>8</v>
      </c>
      <c r="D102" s="163">
        <v>4</v>
      </c>
      <c r="E102" s="163">
        <v>10</v>
      </c>
      <c r="F102" s="163">
        <v>5</v>
      </c>
      <c r="G102" s="163">
        <v>4</v>
      </c>
      <c r="H102" s="163"/>
      <c r="I102" s="163">
        <v>2</v>
      </c>
      <c r="J102" s="163">
        <v>3</v>
      </c>
      <c r="K102" s="162">
        <v>2</v>
      </c>
      <c r="L102" s="163"/>
      <c r="M102" s="163"/>
      <c r="N102" s="164"/>
      <c r="O102" s="163"/>
      <c r="P102" s="61"/>
    </row>
    <row r="103" spans="1:19" s="100" customFormat="1" ht="24.75" customHeight="1" x14ac:dyDescent="0.2">
      <c r="A103" s="44">
        <v>96</v>
      </c>
      <c r="B103" s="116" t="s">
        <v>73</v>
      </c>
      <c r="C103" s="164">
        <v>4</v>
      </c>
      <c r="D103" s="163">
        <v>49</v>
      </c>
      <c r="E103" s="163">
        <v>49</v>
      </c>
      <c r="F103" s="163">
        <v>46</v>
      </c>
      <c r="G103" s="163">
        <v>11</v>
      </c>
      <c r="H103" s="163">
        <v>1</v>
      </c>
      <c r="I103" s="163">
        <v>1</v>
      </c>
      <c r="J103" s="163">
        <v>1</v>
      </c>
      <c r="K103" s="162">
        <v>4</v>
      </c>
      <c r="L103" s="163"/>
      <c r="M103" s="163"/>
      <c r="N103" s="164"/>
      <c r="O103" s="163"/>
    </row>
    <row r="104" spans="1:19" s="4" customFormat="1" ht="18.75" customHeight="1" x14ac:dyDescent="0.2">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
      <c r="A105" s="44">
        <v>98</v>
      </c>
      <c r="B105" s="115" t="s">
        <v>75</v>
      </c>
      <c r="C105" s="164"/>
      <c r="D105" s="163">
        <v>1</v>
      </c>
      <c r="E105" s="163"/>
      <c r="F105" s="163"/>
      <c r="G105" s="163"/>
      <c r="H105" s="163"/>
      <c r="I105" s="163"/>
      <c r="J105" s="163"/>
      <c r="K105" s="162">
        <v>1</v>
      </c>
      <c r="L105" s="163"/>
      <c r="M105" s="163"/>
      <c r="N105" s="164"/>
      <c r="O105" s="163"/>
      <c r="P105" s="61"/>
    </row>
    <row r="106" spans="1:19" s="4" customFormat="1" ht="16.5" customHeight="1" x14ac:dyDescent="0.2">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x14ac:dyDescent="0.2">
      <c r="A108" s="46">
        <v>101</v>
      </c>
      <c r="B108" s="115" t="s">
        <v>77</v>
      </c>
      <c r="C108" s="164">
        <v>4</v>
      </c>
      <c r="D108" s="163">
        <v>48</v>
      </c>
      <c r="E108" s="163">
        <v>49</v>
      </c>
      <c r="F108" s="163">
        <v>46</v>
      </c>
      <c r="G108" s="163">
        <v>11</v>
      </c>
      <c r="H108" s="163">
        <v>1</v>
      </c>
      <c r="I108" s="163">
        <v>1</v>
      </c>
      <c r="J108" s="163">
        <v>1</v>
      </c>
      <c r="K108" s="162">
        <v>3</v>
      </c>
      <c r="L108" s="163"/>
      <c r="M108" s="163"/>
      <c r="N108" s="164"/>
      <c r="O108" s="163"/>
      <c r="P108" s="61"/>
    </row>
    <row r="109" spans="1:19" s="100" customFormat="1" ht="28.5" customHeight="1" x14ac:dyDescent="0.2">
      <c r="A109" s="44">
        <v>102</v>
      </c>
      <c r="B109" s="116" t="s">
        <v>78</v>
      </c>
      <c r="C109" s="164"/>
      <c r="D109" s="163">
        <v>1</v>
      </c>
      <c r="E109" s="163">
        <v>1</v>
      </c>
      <c r="F109" s="163">
        <v>1</v>
      </c>
      <c r="G109" s="163">
        <v>1</v>
      </c>
      <c r="H109" s="163"/>
      <c r="I109" s="163"/>
      <c r="J109" s="163"/>
      <c r="K109" s="162"/>
      <c r="L109" s="163"/>
      <c r="M109" s="163"/>
      <c r="N109" s="164"/>
      <c r="O109" s="163"/>
    </row>
    <row r="110" spans="1:19" s="4" customFormat="1" ht="17.25" customHeight="1" x14ac:dyDescent="0.2">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x14ac:dyDescent="0.2">
      <c r="A112" s="46">
        <v>105</v>
      </c>
      <c r="B112" s="115" t="s">
        <v>81</v>
      </c>
      <c r="C112" s="164"/>
      <c r="D112" s="163">
        <v>1</v>
      </c>
      <c r="E112" s="163">
        <v>1</v>
      </c>
      <c r="F112" s="163">
        <v>1</v>
      </c>
      <c r="G112" s="163">
        <v>1</v>
      </c>
      <c r="H112" s="163"/>
      <c r="I112" s="163"/>
      <c r="J112" s="163"/>
      <c r="K112" s="162"/>
      <c r="L112" s="163"/>
      <c r="M112" s="163"/>
      <c r="N112" s="164"/>
      <c r="O112" s="163"/>
      <c r="P112" s="61"/>
      <c r="Q112" s="4"/>
      <c r="R112" s="4"/>
      <c r="S112" s="4"/>
    </row>
    <row r="113" spans="1:19" s="101" customFormat="1" ht="19.5" customHeight="1" x14ac:dyDescent="0.2">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x14ac:dyDescent="0.2">
      <c r="A114" s="46">
        <v>107</v>
      </c>
      <c r="B114" s="117" t="s">
        <v>222</v>
      </c>
      <c r="C114" s="164">
        <f>SUM(C8,C9,C12,C29,C30,C43,C49,C52,C79,C88,C103,C109,C113)</f>
        <v>108</v>
      </c>
      <c r="D114" s="164">
        <f t="shared" ref="D114:O114" si="0">SUM(D8,D9,D12,D29,D30,D43,D49,D52,D79,D88,D103,D109,D113)</f>
        <v>320</v>
      </c>
      <c r="E114" s="164">
        <f t="shared" si="0"/>
        <v>327</v>
      </c>
      <c r="F114" s="164">
        <f t="shared" si="0"/>
        <v>280</v>
      </c>
      <c r="G114" s="164">
        <f t="shared" si="0"/>
        <v>172</v>
      </c>
      <c r="H114" s="164">
        <f t="shared" si="0"/>
        <v>4</v>
      </c>
      <c r="I114" s="164">
        <f t="shared" si="0"/>
        <v>5</v>
      </c>
      <c r="J114" s="164">
        <f t="shared" si="0"/>
        <v>38</v>
      </c>
      <c r="K114" s="164">
        <f t="shared" si="0"/>
        <v>101</v>
      </c>
      <c r="L114" s="164">
        <f t="shared" si="0"/>
        <v>2</v>
      </c>
      <c r="M114" s="164">
        <f t="shared" si="0"/>
        <v>327429</v>
      </c>
      <c r="N114" s="164">
        <f t="shared" si="0"/>
        <v>206700</v>
      </c>
      <c r="O114" s="164">
        <f t="shared" si="0"/>
        <v>0</v>
      </c>
      <c r="P114" s="100"/>
      <c r="Q114" s="100"/>
      <c r="R114" s="100"/>
      <c r="S114" s="100"/>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Корольовський районний суд м. Житомира, Початок періоду: 01.01.2017, Кінець періоду: 31.12.2017&amp;L6B927550</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29" t="s">
        <v>137</v>
      </c>
      <c r="B2" s="229"/>
      <c r="C2" s="229"/>
      <c r="D2" s="229"/>
      <c r="E2" s="229"/>
      <c r="F2" s="229"/>
      <c r="G2" s="229"/>
      <c r="H2" s="229"/>
      <c r="I2" s="229"/>
      <c r="J2" s="229"/>
      <c r="K2" s="229"/>
      <c r="L2" s="229"/>
      <c r="M2" s="229"/>
      <c r="N2" s="229"/>
      <c r="O2" s="38"/>
      <c r="P2" s="38"/>
      <c r="Q2" s="38"/>
      <c r="R2" s="38"/>
      <c r="S2" s="38"/>
    </row>
    <row r="3" spans="1:49" x14ac:dyDescent="0.2">
      <c r="B3" s="6"/>
      <c r="J3" s="241"/>
      <c r="K3" s="241"/>
      <c r="L3" s="241"/>
      <c r="M3" s="241"/>
      <c r="N3" s="241"/>
      <c r="O3" s="19"/>
    </row>
    <row r="4" spans="1:49" ht="33" customHeight="1" x14ac:dyDescent="0.2">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
      <c r="A15" s="48">
        <v>6</v>
      </c>
      <c r="B15" s="222" t="s">
        <v>182</v>
      </c>
      <c r="C15" s="223"/>
      <c r="D15" s="224"/>
      <c r="E15" s="161">
        <f>SUM(E10:E14)</f>
        <v>0</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0</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Корольовський районний суд м. Житомира, Початок періоду: 01.01.2017, Кінець періоду: 31.12.2017&amp;L6B927550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77" t="s">
        <v>124</v>
      </c>
      <c r="B2" s="277"/>
      <c r="C2" s="277"/>
      <c r="D2" s="277"/>
      <c r="E2" s="277"/>
      <c r="F2" s="277"/>
      <c r="G2" s="277"/>
      <c r="H2" s="277"/>
      <c r="I2" s="277"/>
      <c r="J2" s="277"/>
      <c r="K2" s="277"/>
    </row>
    <row r="3" spans="1:26" ht="15.75" x14ac:dyDescent="0.25">
      <c r="A3" s="21"/>
      <c r="B3" s="294"/>
      <c r="C3" s="294"/>
      <c r="D3" s="294"/>
      <c r="E3" s="294"/>
      <c r="F3" s="294"/>
      <c r="G3" s="294"/>
      <c r="H3" s="294"/>
      <c r="I3" s="294"/>
      <c r="J3" s="294"/>
      <c r="K3" s="294"/>
      <c r="L3" s="28"/>
      <c r="M3" s="28"/>
      <c r="N3" s="28"/>
      <c r="O3" s="28"/>
      <c r="P3" s="28"/>
    </row>
    <row r="4" spans="1:26" s="10" customFormat="1" ht="24" customHeight="1" x14ac:dyDescent="0.2">
      <c r="A4" s="2" t="s">
        <v>1</v>
      </c>
      <c r="B4" s="170" t="s">
        <v>8</v>
      </c>
      <c r="C4" s="170"/>
      <c r="D4" s="170"/>
      <c r="E4" s="170"/>
      <c r="F4" s="170"/>
      <c r="G4" s="170"/>
      <c r="H4" s="170"/>
      <c r="I4" s="170"/>
      <c r="J4" s="170"/>
      <c r="K4" s="16" t="s">
        <v>9</v>
      </c>
      <c r="L4" s="33"/>
      <c r="M4" s="23"/>
      <c r="N4" s="20"/>
      <c r="O4" s="20"/>
      <c r="P4" s="20"/>
    </row>
    <row r="5" spans="1:26" s="10" customFormat="1" ht="31.5" customHeight="1" x14ac:dyDescent="0.2">
      <c r="A5" s="2">
        <v>1</v>
      </c>
      <c r="B5" s="278" t="s">
        <v>242</v>
      </c>
      <c r="C5" s="279"/>
      <c r="D5" s="279"/>
      <c r="E5" s="279"/>
      <c r="F5" s="279"/>
      <c r="G5" s="279"/>
      <c r="H5" s="279"/>
      <c r="I5" s="279"/>
      <c r="J5" s="280"/>
      <c r="K5" s="155">
        <v>26</v>
      </c>
      <c r="L5" s="112"/>
      <c r="M5" s="23"/>
      <c r="N5" s="20"/>
      <c r="O5" s="20"/>
      <c r="P5" s="20"/>
      <c r="S5" s="309" t="s">
        <v>160</v>
      </c>
      <c r="T5" s="309"/>
      <c r="U5" s="309"/>
      <c r="V5" s="309"/>
      <c r="W5" s="309"/>
      <c r="X5" s="309"/>
      <c r="Y5" s="309"/>
      <c r="Z5" s="309"/>
    </row>
    <row r="6" spans="1:26" s="10" customFormat="1" ht="18" customHeight="1" x14ac:dyDescent="0.2">
      <c r="A6" s="2">
        <f t="shared" ref="A6:A13" si="0">A5+1</f>
        <v>2</v>
      </c>
      <c r="B6" s="304" t="s">
        <v>83</v>
      </c>
      <c r="C6" s="284" t="s">
        <v>120</v>
      </c>
      <c r="D6" s="285"/>
      <c r="E6" s="285"/>
      <c r="F6" s="285"/>
      <c r="G6" s="285"/>
      <c r="H6" s="285"/>
      <c r="I6" s="285"/>
      <c r="J6" s="286"/>
      <c r="K6" s="155">
        <v>4</v>
      </c>
      <c r="L6" s="33"/>
      <c r="M6" s="23"/>
      <c r="N6" s="20"/>
      <c r="O6" s="20"/>
      <c r="P6" s="20"/>
      <c r="S6" s="102"/>
      <c r="T6" s="11" t="s">
        <v>161</v>
      </c>
    </row>
    <row r="7" spans="1:26" s="10" customFormat="1" ht="18" customHeight="1" x14ac:dyDescent="0.2">
      <c r="A7" s="2">
        <f t="shared" si="0"/>
        <v>3</v>
      </c>
      <c r="B7" s="304"/>
      <c r="C7" s="290" t="s">
        <v>121</v>
      </c>
      <c r="D7" s="291"/>
      <c r="E7" s="281" t="s">
        <v>122</v>
      </c>
      <c r="F7" s="282"/>
      <c r="G7" s="282"/>
      <c r="H7" s="282"/>
      <c r="I7" s="282"/>
      <c r="J7" s="283"/>
      <c r="K7" s="155"/>
      <c r="L7" s="33"/>
      <c r="M7" s="23"/>
      <c r="N7" s="20"/>
      <c r="O7" s="20"/>
      <c r="P7" s="20"/>
    </row>
    <row r="8" spans="1:26" s="10" customFormat="1" ht="16.5" customHeight="1" x14ac:dyDescent="0.2">
      <c r="A8" s="2">
        <f t="shared" si="0"/>
        <v>4</v>
      </c>
      <c r="B8" s="304"/>
      <c r="C8" s="292"/>
      <c r="D8" s="293"/>
      <c r="E8" s="287" t="s">
        <v>123</v>
      </c>
      <c r="F8" s="288"/>
      <c r="G8" s="288"/>
      <c r="H8" s="288"/>
      <c r="I8" s="288"/>
      <c r="J8" s="289"/>
      <c r="K8" s="155">
        <v>4</v>
      </c>
      <c r="L8" s="33"/>
      <c r="M8" s="23"/>
      <c r="N8" s="20"/>
      <c r="O8" s="20"/>
      <c r="P8" s="20"/>
    </row>
    <row r="9" spans="1:26" s="10" customFormat="1" ht="15.75" customHeight="1" x14ac:dyDescent="0.2">
      <c r="A9" s="2">
        <f t="shared" si="0"/>
        <v>5</v>
      </c>
      <c r="B9" s="304"/>
      <c r="C9" s="281" t="s">
        <v>110</v>
      </c>
      <c r="D9" s="282"/>
      <c r="E9" s="282"/>
      <c r="F9" s="282"/>
      <c r="G9" s="282"/>
      <c r="H9" s="282"/>
      <c r="I9" s="282"/>
      <c r="J9" s="283"/>
      <c r="K9" s="155"/>
      <c r="L9" s="33"/>
      <c r="M9" s="23"/>
      <c r="N9" s="20"/>
      <c r="O9" s="20"/>
      <c r="P9" s="20"/>
    </row>
    <row r="10" spans="1:26" s="10" customFormat="1" ht="18.75" customHeight="1" x14ac:dyDescent="0.2">
      <c r="A10" s="2">
        <f t="shared" si="0"/>
        <v>6</v>
      </c>
      <c r="B10" s="304"/>
      <c r="C10" s="295" t="s">
        <v>109</v>
      </c>
      <c r="D10" s="296"/>
      <c r="E10" s="296"/>
      <c r="F10" s="296"/>
      <c r="G10" s="296"/>
      <c r="H10" s="296"/>
      <c r="I10" s="296"/>
      <c r="J10" s="297"/>
      <c r="K10" s="155"/>
      <c r="L10" s="33"/>
      <c r="M10" s="23"/>
      <c r="N10" s="20"/>
      <c r="O10" s="20"/>
      <c r="P10" s="20"/>
    </row>
    <row r="11" spans="1:26" s="10" customFormat="1" ht="17.25" customHeight="1" x14ac:dyDescent="0.2">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x14ac:dyDescent="0.2">
      <c r="A12" s="2">
        <f t="shared" si="0"/>
        <v>8</v>
      </c>
      <c r="B12" s="304"/>
      <c r="C12" s="306" t="s">
        <v>111</v>
      </c>
      <c r="D12" s="307"/>
      <c r="E12" s="307"/>
      <c r="F12" s="307"/>
      <c r="G12" s="307"/>
      <c r="H12" s="307"/>
      <c r="I12" s="307"/>
      <c r="J12" s="308"/>
      <c r="K12" s="155"/>
      <c r="L12" s="33"/>
      <c r="M12" s="23"/>
      <c r="N12" s="20"/>
      <c r="O12" s="20"/>
      <c r="P12" s="20"/>
    </row>
    <row r="13" spans="1:26" s="10" customFormat="1" ht="18.75" customHeight="1" x14ac:dyDescent="0.2">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
      <c r="A14" s="2">
        <v>10</v>
      </c>
      <c r="B14" s="305" t="s">
        <v>95</v>
      </c>
      <c r="C14" s="268" t="s">
        <v>128</v>
      </c>
      <c r="D14" s="269"/>
      <c r="E14" s="269"/>
      <c r="F14" s="269"/>
      <c r="G14" s="269"/>
      <c r="H14" s="269"/>
      <c r="I14" s="269"/>
      <c r="J14" s="270"/>
      <c r="K14" s="156"/>
      <c r="L14" s="33"/>
      <c r="M14" s="23"/>
      <c r="N14" s="20"/>
      <c r="O14" s="20"/>
      <c r="P14" s="20"/>
    </row>
    <row r="15" spans="1:26" s="10" customFormat="1" ht="19.5" customHeight="1" x14ac:dyDescent="0.2">
      <c r="A15" s="2">
        <v>11</v>
      </c>
      <c r="B15" s="305"/>
      <c r="C15" s="268" t="s">
        <v>130</v>
      </c>
      <c r="D15" s="269"/>
      <c r="E15" s="269"/>
      <c r="F15" s="269"/>
      <c r="G15" s="269"/>
      <c r="H15" s="269"/>
      <c r="I15" s="269"/>
      <c r="J15" s="270"/>
      <c r="K15" s="156">
        <v>72</v>
      </c>
      <c r="L15" s="33"/>
      <c r="M15" s="23"/>
      <c r="N15" s="20"/>
      <c r="O15" s="20"/>
      <c r="P15" s="20"/>
    </row>
    <row r="16" spans="1:26" s="10" customFormat="1" ht="20.25" customHeight="1" x14ac:dyDescent="0.2">
      <c r="A16" s="2">
        <v>12</v>
      </c>
      <c r="B16" s="305"/>
      <c r="C16" s="268" t="s">
        <v>129</v>
      </c>
      <c r="D16" s="269"/>
      <c r="E16" s="269"/>
      <c r="F16" s="269"/>
      <c r="G16" s="269"/>
      <c r="H16" s="269"/>
      <c r="I16" s="269"/>
      <c r="J16" s="270"/>
      <c r="K16" s="156">
        <v>24</v>
      </c>
      <c r="L16" s="33"/>
      <c r="M16" s="23"/>
      <c r="N16" s="20"/>
      <c r="O16" s="20"/>
      <c r="P16" s="20"/>
    </row>
    <row r="17" spans="1:16" s="10" customFormat="1" ht="22.5" customHeight="1" x14ac:dyDescent="0.2">
      <c r="A17" s="2">
        <v>13</v>
      </c>
      <c r="B17" s="305"/>
      <c r="C17" s="265" t="s">
        <v>145</v>
      </c>
      <c r="D17" s="266"/>
      <c r="E17" s="266"/>
      <c r="F17" s="266"/>
      <c r="G17" s="266"/>
      <c r="H17" s="266"/>
      <c r="I17" s="266"/>
      <c r="J17" s="267"/>
      <c r="K17" s="156">
        <v>123</v>
      </c>
      <c r="L17" s="33"/>
      <c r="M17" s="23"/>
      <c r="N17" s="20"/>
      <c r="O17" s="20"/>
      <c r="P17" s="20"/>
    </row>
    <row r="18" spans="1:16" s="10" customFormat="1" ht="14.25" customHeight="1" x14ac:dyDescent="0.2">
      <c r="A18" s="2">
        <v>14</v>
      </c>
      <c r="B18" s="271" t="s">
        <v>127</v>
      </c>
      <c r="C18" s="272"/>
      <c r="D18" s="272"/>
      <c r="E18" s="272"/>
      <c r="F18" s="272"/>
      <c r="G18" s="272"/>
      <c r="H18" s="272"/>
      <c r="I18" s="272"/>
      <c r="J18" s="273"/>
      <c r="K18" s="157">
        <v>3</v>
      </c>
      <c r="L18" s="33"/>
      <c r="M18" s="23"/>
      <c r="N18" s="20"/>
      <c r="O18" s="20"/>
      <c r="P18" s="20"/>
    </row>
    <row r="19" spans="1:16" s="10" customFormat="1" ht="15" customHeight="1" x14ac:dyDescent="0.2">
      <c r="A19" s="2">
        <v>15</v>
      </c>
      <c r="B19" s="271" t="s">
        <v>243</v>
      </c>
      <c r="C19" s="272"/>
      <c r="D19" s="272"/>
      <c r="E19" s="272"/>
      <c r="F19" s="272"/>
      <c r="G19" s="272"/>
      <c r="H19" s="272"/>
      <c r="I19" s="272"/>
      <c r="J19" s="273"/>
      <c r="K19" s="157"/>
      <c r="L19" s="33"/>
      <c r="M19" s="23"/>
      <c r="N19" s="20"/>
      <c r="O19" s="20"/>
      <c r="P19" s="20"/>
    </row>
    <row r="20" spans="1:16" s="10" customFormat="1" ht="24" customHeight="1" x14ac:dyDescent="0.2">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
      <c r="A21" s="2">
        <v>17</v>
      </c>
      <c r="B21" s="304"/>
      <c r="C21" s="298" t="s">
        <v>11</v>
      </c>
      <c r="D21" s="299"/>
      <c r="E21" s="299"/>
      <c r="F21" s="299"/>
      <c r="G21" s="299"/>
      <c r="H21" s="299"/>
      <c r="I21" s="299"/>
      <c r="J21" s="300"/>
      <c r="K21" s="157"/>
      <c r="L21" s="34"/>
      <c r="M21" s="25"/>
      <c r="N21" s="20"/>
      <c r="O21" s="20"/>
      <c r="P21" s="20"/>
    </row>
    <row r="22" spans="1:16" s="10" customFormat="1" ht="21" customHeight="1" x14ac:dyDescent="0.2">
      <c r="A22" s="2">
        <v>18</v>
      </c>
      <c r="B22" s="271" t="s">
        <v>84</v>
      </c>
      <c r="C22" s="272"/>
      <c r="D22" s="272"/>
      <c r="E22" s="272"/>
      <c r="F22" s="272"/>
      <c r="G22" s="272"/>
      <c r="H22" s="272"/>
      <c r="I22" s="272"/>
      <c r="J22" s="273"/>
      <c r="K22" s="157"/>
      <c r="L22" s="34"/>
      <c r="M22" s="24"/>
      <c r="N22" s="20"/>
      <c r="O22" s="20"/>
      <c r="P22" s="20"/>
    </row>
    <row r="23" spans="1:16" s="10" customFormat="1" ht="30.75" customHeight="1" x14ac:dyDescent="0.2">
      <c r="A23" s="2">
        <v>19</v>
      </c>
      <c r="B23" s="274" t="s">
        <v>20</v>
      </c>
      <c r="C23" s="275"/>
      <c r="D23" s="275"/>
      <c r="E23" s="275"/>
      <c r="F23" s="275"/>
      <c r="G23" s="275"/>
      <c r="H23" s="275"/>
      <c r="I23" s="275"/>
      <c r="J23" s="276"/>
      <c r="K23" s="157"/>
      <c r="L23" s="35"/>
      <c r="M23" s="26"/>
      <c r="N23" s="20"/>
      <c r="O23" s="20"/>
      <c r="P23" s="20"/>
    </row>
    <row r="24" spans="1:16" s="10" customFormat="1" ht="46.5" customHeight="1" x14ac:dyDescent="0.2">
      <c r="A24" s="2">
        <v>20</v>
      </c>
      <c r="B24" s="271" t="s">
        <v>10</v>
      </c>
      <c r="C24" s="272"/>
      <c r="D24" s="272"/>
      <c r="E24" s="272"/>
      <c r="F24" s="272"/>
      <c r="G24" s="272"/>
      <c r="H24" s="272"/>
      <c r="I24" s="272"/>
      <c r="J24" s="273"/>
      <c r="K24" s="157"/>
      <c r="L24" s="36"/>
      <c r="M24" s="27"/>
      <c r="N24" s="20"/>
      <c r="O24" s="20"/>
      <c r="P24" s="20"/>
    </row>
    <row r="25" spans="1:16" s="10" customFormat="1" ht="15.75" customHeight="1" x14ac:dyDescent="0.2">
      <c r="A25" s="2">
        <v>21</v>
      </c>
      <c r="B25" s="271" t="s">
        <v>12</v>
      </c>
      <c r="C25" s="272"/>
      <c r="D25" s="272"/>
      <c r="E25" s="272"/>
      <c r="F25" s="272"/>
      <c r="G25" s="272"/>
      <c r="H25" s="272"/>
      <c r="I25" s="272"/>
      <c r="J25" s="273"/>
      <c r="K25" s="157">
        <v>1</v>
      </c>
      <c r="L25" s="34"/>
      <c r="M25" s="24"/>
      <c r="N25" s="20"/>
      <c r="O25" s="20"/>
      <c r="P25" s="20"/>
    </row>
    <row r="26" spans="1:16" s="10" customFormat="1" ht="18.75" customHeight="1" x14ac:dyDescent="0.2">
      <c r="A26" s="2">
        <v>22</v>
      </c>
      <c r="B26" s="271" t="s">
        <v>131</v>
      </c>
      <c r="C26" s="272"/>
      <c r="D26" s="272"/>
      <c r="E26" s="272"/>
      <c r="F26" s="272"/>
      <c r="G26" s="272"/>
      <c r="H26" s="272"/>
      <c r="I26" s="272"/>
      <c r="J26" s="273"/>
      <c r="K26" s="157">
        <v>16</v>
      </c>
      <c r="L26" s="34"/>
      <c r="M26" s="24"/>
      <c r="N26" s="20"/>
      <c r="O26" s="20"/>
      <c r="P26" s="20"/>
    </row>
    <row r="27" spans="1:16" s="152" customFormat="1" ht="7.5" customHeight="1" x14ac:dyDescent="0.25">
      <c r="A27" s="49"/>
      <c r="B27" s="50"/>
      <c r="C27" s="50"/>
      <c r="D27" s="50"/>
      <c r="E27" s="50"/>
      <c r="F27" s="50"/>
      <c r="G27" s="50"/>
      <c r="H27" s="51"/>
      <c r="I27" s="51"/>
      <c r="J27" s="51"/>
      <c r="K27" s="40"/>
      <c r="L27" s="25"/>
      <c r="M27" s="151"/>
      <c r="N27" s="151"/>
      <c r="O27" s="151"/>
    </row>
    <row r="28" spans="1:16" ht="7.5" customHeight="1" x14ac:dyDescent="0.25">
      <c r="A28" s="45"/>
      <c r="B28" s="49"/>
      <c r="C28" s="49"/>
      <c r="D28" s="49"/>
      <c r="E28" s="49"/>
      <c r="F28" s="49"/>
      <c r="G28" s="49"/>
      <c r="H28" s="132"/>
      <c r="I28" s="132"/>
      <c r="J28" s="132"/>
      <c r="K28" s="13"/>
      <c r="L28" s="12"/>
    </row>
    <row r="29" spans="1:16" customFormat="1" ht="15.75" customHeight="1" x14ac:dyDescent="0.25">
      <c r="B29" s="133" t="s">
        <v>231</v>
      </c>
      <c r="C29" s="133"/>
      <c r="D29" s="133"/>
      <c r="E29" s="263"/>
      <c r="F29" s="263"/>
      <c r="G29" s="263"/>
      <c r="H29" s="153"/>
      <c r="I29" s="258" t="s">
        <v>244</v>
      </c>
      <c r="J29" s="258"/>
      <c r="K29" s="258"/>
      <c r="L29" s="134"/>
      <c r="M29" s="134"/>
      <c r="N29" s="134"/>
      <c r="O29" s="89"/>
    </row>
    <row r="30" spans="1:16" customFormat="1" ht="12.75" customHeight="1" x14ac:dyDescent="0.25">
      <c r="A30" s="82"/>
      <c r="B30" s="135"/>
      <c r="C30" s="135"/>
      <c r="D30" s="136"/>
      <c r="E30" s="259" t="s">
        <v>157</v>
      </c>
      <c r="F30" s="259"/>
      <c r="G30" s="259"/>
      <c r="H30" s="154"/>
      <c r="I30" s="260" t="s">
        <v>158</v>
      </c>
      <c r="J30" s="260"/>
      <c r="K30" s="260"/>
      <c r="L30" s="134"/>
      <c r="M30" s="134"/>
      <c r="N30" s="134"/>
      <c r="O30" s="89"/>
    </row>
    <row r="31" spans="1:16" customFormat="1" ht="11.25" customHeight="1" x14ac:dyDescent="0.25">
      <c r="A31" s="83"/>
      <c r="B31" s="138"/>
      <c r="C31" s="138"/>
      <c r="D31" s="138"/>
      <c r="E31" s="139"/>
      <c r="F31" s="139"/>
      <c r="G31" s="139"/>
      <c r="H31" s="139"/>
      <c r="I31" s="139"/>
      <c r="J31" s="139"/>
      <c r="K31" s="139"/>
      <c r="L31" s="134"/>
      <c r="M31" s="134"/>
      <c r="N31" s="134"/>
      <c r="O31" s="88"/>
    </row>
    <row r="32" spans="1:16" customFormat="1" ht="15.75" customHeight="1" x14ac:dyDescent="0.25">
      <c r="B32" s="133" t="s">
        <v>232</v>
      </c>
      <c r="C32" s="133"/>
      <c r="D32" s="133"/>
      <c r="E32" s="264"/>
      <c r="F32" s="264"/>
      <c r="G32" s="264"/>
      <c r="H32" s="153"/>
      <c r="I32" s="258" t="s">
        <v>245</v>
      </c>
      <c r="J32" s="258"/>
      <c r="K32" s="258"/>
      <c r="L32" s="134"/>
      <c r="M32" s="134"/>
      <c r="N32" s="134"/>
      <c r="O32" s="87"/>
    </row>
    <row r="33" spans="1:16" customFormat="1" ht="12.75" customHeight="1" x14ac:dyDescent="0.25">
      <c r="A33" s="85"/>
      <c r="B33" s="138"/>
      <c r="C33" s="138"/>
      <c r="D33" s="138"/>
      <c r="E33" s="259" t="s">
        <v>157</v>
      </c>
      <c r="F33" s="259"/>
      <c r="G33" s="259"/>
      <c r="H33" s="154"/>
      <c r="I33" s="260" t="s">
        <v>158</v>
      </c>
      <c r="J33" s="260"/>
      <c r="K33" s="260"/>
      <c r="L33" s="134"/>
      <c r="M33" s="134"/>
      <c r="N33" s="134"/>
      <c r="O33" s="89"/>
    </row>
    <row r="34" spans="1:16" customFormat="1" ht="11.25" customHeight="1" x14ac:dyDescent="0.25">
      <c r="A34" s="85"/>
      <c r="B34" s="138"/>
      <c r="C34" s="138"/>
      <c r="D34" s="138"/>
      <c r="E34" s="137"/>
      <c r="F34" s="135"/>
      <c r="G34" s="140"/>
      <c r="H34" s="140"/>
      <c r="I34" s="140"/>
      <c r="J34" s="140"/>
      <c r="K34" s="140"/>
      <c r="L34" s="134"/>
      <c r="M34" s="134"/>
      <c r="N34" s="134"/>
      <c r="O34" s="89"/>
    </row>
    <row r="35" spans="1:16" customFormat="1" ht="11.25" customHeight="1" x14ac:dyDescent="0.25">
      <c r="A35" s="86"/>
      <c r="B35" s="138"/>
      <c r="C35" s="138"/>
      <c r="D35" s="138"/>
      <c r="E35" s="138"/>
      <c r="F35" s="138"/>
      <c r="G35" s="138"/>
      <c r="H35" s="138"/>
      <c r="I35" s="138"/>
      <c r="J35" s="138"/>
      <c r="K35" s="138"/>
      <c r="L35" s="141"/>
      <c r="M35" s="142"/>
      <c r="N35" s="142"/>
      <c r="O35" s="84"/>
    </row>
    <row r="36" spans="1:16" customFormat="1" ht="15.75" x14ac:dyDescent="0.25">
      <c r="B36" s="310" t="s">
        <v>233</v>
      </c>
      <c r="C36" s="310"/>
      <c r="D36" s="310"/>
      <c r="E36" s="311" t="s">
        <v>246</v>
      </c>
      <c r="F36" s="311"/>
      <c r="G36" s="311"/>
      <c r="H36" s="144"/>
      <c r="I36" s="143"/>
      <c r="J36" s="145"/>
      <c r="K36" s="144"/>
      <c r="L36" s="146"/>
      <c r="M36" s="147"/>
      <c r="N36" s="148"/>
      <c r="O36" s="11"/>
    </row>
    <row r="37" spans="1:16" customFormat="1" ht="15.75" x14ac:dyDescent="0.25">
      <c r="A37" s="83"/>
      <c r="B37" s="143" t="s">
        <v>234</v>
      </c>
      <c r="C37" s="138"/>
      <c r="D37" s="138"/>
      <c r="E37" s="262" t="s">
        <v>246</v>
      </c>
      <c r="F37" s="262"/>
      <c r="G37" s="262"/>
      <c r="H37" s="138"/>
      <c r="I37" s="138"/>
      <c r="J37" s="145"/>
      <c r="K37" s="144"/>
      <c r="L37" s="147"/>
      <c r="M37" s="147"/>
      <c r="N37" s="147"/>
      <c r="O37" s="84"/>
    </row>
    <row r="38" spans="1:16" customFormat="1" ht="15.75" customHeight="1" x14ac:dyDescent="0.25">
      <c r="A38" s="83"/>
      <c r="B38" s="138" t="s">
        <v>235</v>
      </c>
      <c r="C38" s="138"/>
      <c r="D38" s="138"/>
      <c r="E38" s="262" t="s">
        <v>246</v>
      </c>
      <c r="F38" s="262"/>
      <c r="G38" s="262"/>
      <c r="H38" s="138"/>
      <c r="I38" s="261" t="s">
        <v>247</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Корольовський районний суд м. Житомира, 
Початок періоду: 01.01.2017, Кінець періоду: 31.12.2017&amp;L6B927550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Normal="100" workbookViewId="0">
      <selection activeCell="A23" sqref="A23:J29"/>
    </sheetView>
  </sheetViews>
  <sheetFormatPr defaultRowHeight="12.75" x14ac:dyDescent="0.2"/>
  <cols>
    <col min="1" max="4" width="9.140625" style="124"/>
    <col min="5" max="16384" width="9.140625" style="121"/>
  </cols>
  <sheetData>
    <row r="1" spans="1:15" x14ac:dyDescent="0.2">
      <c r="A1" s="323" t="s">
        <v>164</v>
      </c>
      <c r="B1" s="323"/>
      <c r="C1" s="323"/>
      <c r="D1" s="323"/>
      <c r="E1" s="323"/>
      <c r="F1" s="323"/>
      <c r="G1" s="323"/>
      <c r="H1" s="323"/>
      <c r="I1" s="323"/>
      <c r="J1" s="323"/>
    </row>
    <row r="2" spans="1:15" ht="18.75" x14ac:dyDescent="0.2">
      <c r="A2" s="122"/>
      <c r="B2" s="123"/>
      <c r="C2" s="123"/>
    </row>
    <row r="3" spans="1:15" ht="15.75" customHeight="1" x14ac:dyDescent="0.2">
      <c r="A3" s="324" t="s">
        <v>165</v>
      </c>
      <c r="B3" s="324"/>
      <c r="C3" s="324"/>
      <c r="D3" s="324"/>
      <c r="E3" s="324"/>
      <c r="F3" s="324"/>
      <c r="G3" s="324"/>
      <c r="H3" s="324"/>
      <c r="I3" s="324"/>
      <c r="J3" s="324"/>
    </row>
    <row r="4" spans="1:15" ht="18.75" customHeight="1" x14ac:dyDescent="0.2">
      <c r="A4" s="324"/>
      <c r="B4" s="324"/>
      <c r="C4" s="324"/>
      <c r="D4" s="324"/>
      <c r="E4" s="324"/>
      <c r="F4" s="324"/>
      <c r="G4" s="324"/>
      <c r="H4" s="324"/>
      <c r="I4" s="324"/>
      <c r="J4" s="324"/>
    </row>
    <row r="5" spans="1:15" ht="18.75" x14ac:dyDescent="0.2">
      <c r="A5" s="325" t="s">
        <v>248</v>
      </c>
      <c r="B5" s="325"/>
      <c r="C5" s="325"/>
      <c r="D5" s="325"/>
      <c r="E5" s="325"/>
      <c r="F5" s="325"/>
      <c r="G5" s="325"/>
      <c r="H5" s="325"/>
      <c r="I5" s="325"/>
      <c r="J5" s="325"/>
    </row>
    <row r="6" spans="1:15" x14ac:dyDescent="0.2">
      <c r="A6" s="326"/>
      <c r="B6" s="326"/>
      <c r="C6" s="326"/>
      <c r="D6" s="326"/>
      <c r="E6" s="326"/>
      <c r="F6" s="326"/>
      <c r="G6" s="326"/>
      <c r="H6" s="326"/>
      <c r="I6" s="326"/>
      <c r="J6" s="326"/>
    </row>
    <row r="7" spans="1:15" ht="12.75" customHeight="1" x14ac:dyDescent="0.2">
      <c r="A7" s="122"/>
      <c r="B7" s="123"/>
      <c r="C7" s="123"/>
    </row>
    <row r="8" spans="1:15" ht="18.75" x14ac:dyDescent="0.2">
      <c r="A8" s="122"/>
      <c r="B8" s="123"/>
      <c r="C8" s="123"/>
    </row>
    <row r="9" spans="1:15" ht="12.75" customHeight="1" x14ac:dyDescent="0.2">
      <c r="A9" s="327" t="s">
        <v>166</v>
      </c>
      <c r="B9" s="328"/>
      <c r="C9" s="328"/>
      <c r="D9" s="329"/>
      <c r="E9" s="334" t="s">
        <v>167</v>
      </c>
      <c r="F9" s="335"/>
      <c r="G9" s="336"/>
      <c r="H9" s="125"/>
      <c r="I9" s="125"/>
      <c r="J9" s="118"/>
      <c r="K9" s="125"/>
    </row>
    <row r="10" spans="1:15" ht="15" customHeight="1" x14ac:dyDescent="0.2">
      <c r="A10" s="330"/>
      <c r="B10" s="331"/>
      <c r="C10" s="331"/>
      <c r="D10" s="332"/>
      <c r="E10" s="337"/>
      <c r="F10" s="338"/>
      <c r="G10" s="339"/>
      <c r="H10" s="340" t="s">
        <v>168</v>
      </c>
      <c r="I10" s="340"/>
      <c r="J10" s="340"/>
    </row>
    <row r="11" spans="1:15" x14ac:dyDescent="0.2">
      <c r="A11" s="333" t="s">
        <v>228</v>
      </c>
      <c r="B11" s="333"/>
      <c r="C11" s="333"/>
      <c r="D11" s="333"/>
      <c r="E11" s="312" t="s">
        <v>169</v>
      </c>
      <c r="F11" s="312"/>
      <c r="G11" s="312"/>
      <c r="H11" s="343" t="s">
        <v>229</v>
      </c>
      <c r="I11" s="343"/>
      <c r="J11" s="343"/>
    </row>
    <row r="12" spans="1:15" ht="38.25" customHeight="1" x14ac:dyDescent="0.2">
      <c r="A12" s="333"/>
      <c r="B12" s="333"/>
      <c r="C12" s="333"/>
      <c r="D12" s="333"/>
      <c r="E12" s="312"/>
      <c r="F12" s="312"/>
      <c r="G12" s="312"/>
      <c r="H12" s="343"/>
      <c r="I12" s="343"/>
      <c r="J12" s="343"/>
    </row>
    <row r="13" spans="1:15" ht="63.75" customHeight="1" x14ac:dyDescent="0.2">
      <c r="A13" s="316" t="s">
        <v>227</v>
      </c>
      <c r="B13" s="317"/>
      <c r="C13" s="317"/>
      <c r="D13" s="318"/>
      <c r="E13" s="313" t="s">
        <v>169</v>
      </c>
      <c r="F13" s="314"/>
      <c r="G13" s="315"/>
      <c r="H13" s="321" t="s">
        <v>223</v>
      </c>
      <c r="I13" s="322"/>
      <c r="J13" s="322"/>
    </row>
    <row r="14" spans="1:15" ht="68.25" customHeight="1" x14ac:dyDescent="0.2">
      <c r="A14" s="327" t="s">
        <v>226</v>
      </c>
      <c r="B14" s="328"/>
      <c r="C14" s="328"/>
      <c r="D14" s="329"/>
      <c r="E14" s="334" t="s">
        <v>169</v>
      </c>
      <c r="F14" s="335"/>
      <c r="G14" s="336"/>
      <c r="H14" s="321" t="s">
        <v>230</v>
      </c>
      <c r="I14" s="322"/>
      <c r="J14" s="322"/>
    </row>
    <row r="15" spans="1:15" ht="33.75" customHeight="1" x14ac:dyDescent="0.2">
      <c r="A15" s="330"/>
      <c r="B15" s="331"/>
      <c r="C15" s="331"/>
      <c r="D15" s="332"/>
      <c r="E15" s="337"/>
      <c r="F15" s="338"/>
      <c r="G15" s="339"/>
      <c r="H15" s="319" t="s">
        <v>172</v>
      </c>
      <c r="I15" s="320"/>
      <c r="J15" s="320"/>
    </row>
    <row r="16" spans="1:15" ht="76.5" customHeight="1" x14ac:dyDescent="0.2">
      <c r="A16" s="333" t="s">
        <v>225</v>
      </c>
      <c r="B16" s="333"/>
      <c r="C16" s="333"/>
      <c r="D16" s="333"/>
      <c r="E16" s="312" t="s">
        <v>170</v>
      </c>
      <c r="F16" s="312"/>
      <c r="G16" s="312"/>
      <c r="H16" s="119"/>
      <c r="I16" s="120"/>
      <c r="J16" s="120"/>
      <c r="M16" s="120"/>
      <c r="N16" s="120"/>
      <c r="O16" s="120"/>
    </row>
    <row r="17" spans="1:15" ht="38.25" customHeight="1" x14ac:dyDescent="0.2">
      <c r="A17" s="333" t="s">
        <v>224</v>
      </c>
      <c r="B17" s="333"/>
      <c r="C17" s="333"/>
      <c r="D17" s="333"/>
      <c r="E17" s="312" t="s">
        <v>171</v>
      </c>
      <c r="F17" s="312"/>
      <c r="G17" s="312"/>
      <c r="M17" s="120"/>
      <c r="N17" s="120"/>
      <c r="O17" s="120"/>
    </row>
    <row r="18" spans="1:15" ht="29.25" hidden="1" customHeight="1" x14ac:dyDescent="0.2">
      <c r="A18" s="341"/>
      <c r="B18" s="341"/>
      <c r="C18" s="341"/>
      <c r="D18" s="341"/>
      <c r="E18" s="342"/>
      <c r="F18" s="342"/>
      <c r="G18" s="342"/>
      <c r="H18" s="320"/>
      <c r="I18" s="320"/>
      <c r="J18" s="320"/>
    </row>
    <row r="19" spans="1:15" ht="29.25" hidden="1" customHeight="1" x14ac:dyDescent="0.2">
      <c r="A19" s="341"/>
      <c r="B19" s="341"/>
      <c r="C19" s="341"/>
      <c r="D19" s="341"/>
      <c r="E19" s="342"/>
      <c r="F19" s="342"/>
      <c r="G19" s="342"/>
      <c r="H19" s="320"/>
      <c r="I19" s="320"/>
      <c r="J19" s="320"/>
    </row>
    <row r="20" spans="1:15" ht="16.5" customHeight="1" x14ac:dyDescent="0.2">
      <c r="F20" s="126"/>
      <c r="G20" s="126"/>
      <c r="H20" s="320"/>
      <c r="I20" s="320"/>
      <c r="J20" s="320"/>
    </row>
    <row r="21" spans="1:15" ht="15.75" customHeight="1" x14ac:dyDescent="0.2">
      <c r="H21" s="342"/>
      <c r="I21" s="342"/>
      <c r="J21" s="342"/>
    </row>
    <row r="22" spans="1:15" ht="12.75" customHeight="1" x14ac:dyDescent="0.2">
      <c r="A22" s="127"/>
      <c r="G22" s="126"/>
      <c r="J22" s="128"/>
    </row>
    <row r="23" spans="1:15" ht="25.5" customHeight="1" x14ac:dyDescent="0.2">
      <c r="A23" s="357" t="s">
        <v>173</v>
      </c>
      <c r="B23" s="358"/>
      <c r="C23" s="358"/>
      <c r="D23" s="358"/>
      <c r="E23" s="358"/>
      <c r="F23" s="358"/>
      <c r="G23" s="358"/>
      <c r="H23" s="358"/>
      <c r="I23" s="358"/>
      <c r="J23" s="359"/>
    </row>
    <row r="24" spans="1:15" ht="22.5" customHeight="1" x14ac:dyDescent="0.2">
      <c r="A24" s="347" t="s">
        <v>174</v>
      </c>
      <c r="B24" s="348"/>
      <c r="C24" s="349" t="s">
        <v>249</v>
      </c>
      <c r="D24" s="349"/>
      <c r="E24" s="349"/>
      <c r="F24" s="349"/>
      <c r="G24" s="349"/>
      <c r="H24" s="349"/>
      <c r="I24" s="349"/>
      <c r="J24" s="350"/>
    </row>
    <row r="25" spans="1:15" ht="19.5" customHeight="1" x14ac:dyDescent="0.2">
      <c r="A25" s="347" t="s">
        <v>250</v>
      </c>
      <c r="B25" s="348"/>
      <c r="C25" s="317" t="s">
        <v>251</v>
      </c>
      <c r="D25" s="317"/>
      <c r="E25" s="317"/>
      <c r="F25" s="317"/>
      <c r="G25" s="317"/>
      <c r="H25" s="317"/>
      <c r="I25" s="317"/>
      <c r="J25" s="318"/>
    </row>
    <row r="26" spans="1:15" ht="18.75" customHeight="1" x14ac:dyDescent="0.2">
      <c r="A26" s="351" t="s">
        <v>252</v>
      </c>
      <c r="B26" s="352"/>
      <c r="C26" s="352"/>
      <c r="D26" s="352"/>
      <c r="E26" s="352"/>
      <c r="F26" s="352"/>
      <c r="G26" s="352"/>
      <c r="H26" s="352"/>
      <c r="I26" s="352"/>
      <c r="J26" s="353"/>
    </row>
    <row r="27" spans="1:15" ht="20.25" customHeight="1" x14ac:dyDescent="0.2">
      <c r="A27" s="316">
        <v>1</v>
      </c>
      <c r="B27" s="317"/>
      <c r="C27" s="317"/>
      <c r="D27" s="317"/>
      <c r="E27" s="317"/>
      <c r="F27" s="317"/>
      <c r="G27" s="317"/>
      <c r="H27" s="317"/>
      <c r="I27" s="317"/>
      <c r="J27" s="318"/>
    </row>
    <row r="28" spans="1:15" ht="18" customHeight="1" x14ac:dyDescent="0.2">
      <c r="A28" s="354" t="s">
        <v>175</v>
      </c>
      <c r="B28" s="355"/>
      <c r="C28" s="355"/>
      <c r="D28" s="355"/>
      <c r="E28" s="355"/>
      <c r="F28" s="355"/>
      <c r="G28" s="355"/>
      <c r="H28" s="355"/>
      <c r="I28" s="355"/>
      <c r="J28" s="356"/>
    </row>
    <row r="29" spans="1:15" ht="15" customHeight="1" x14ac:dyDescent="0.2">
      <c r="A29" s="344" t="s">
        <v>176</v>
      </c>
      <c r="B29" s="345"/>
      <c r="C29" s="345"/>
      <c r="D29" s="345"/>
      <c r="E29" s="345"/>
      <c r="F29" s="345"/>
      <c r="G29" s="345"/>
      <c r="H29" s="345"/>
      <c r="I29" s="345"/>
      <c r="J29" s="346"/>
    </row>
    <row r="30" spans="1:15" x14ac:dyDescent="0.2">
      <c r="A30" s="129"/>
      <c r="C30" s="129"/>
      <c r="G30" s="130"/>
    </row>
    <row r="31" spans="1:15" ht="18.75" x14ac:dyDescent="0.2">
      <c r="A31" s="122"/>
      <c r="B31" s="123"/>
      <c r="C31" s="123"/>
    </row>
    <row r="32" spans="1:15" ht="18.75" x14ac:dyDescent="0.2">
      <c r="A32" s="122"/>
      <c r="B32" s="123"/>
      <c r="C32" s="123"/>
    </row>
    <row r="33" spans="1:3" ht="18.75" x14ac:dyDescent="0.2">
      <c r="A33" s="122"/>
      <c r="B33" s="123"/>
      <c r="C33" s="123"/>
    </row>
    <row r="34" spans="1:3" x14ac:dyDescent="0.2">
      <c r="B34" s="123"/>
      <c r="C34" s="123"/>
    </row>
    <row r="35" spans="1:3" x14ac:dyDescent="0.2">
      <c r="B35" s="123"/>
      <c r="C35" s="123"/>
    </row>
    <row r="36" spans="1:3" x14ac:dyDescent="0.2">
      <c r="B36" s="123"/>
      <c r="C36" s="123"/>
    </row>
    <row r="37" spans="1:3" x14ac:dyDescent="0.2">
      <c r="B37" s="123"/>
      <c r="C37" s="123"/>
    </row>
    <row r="38" spans="1:3" x14ac:dyDescent="0.2">
      <c r="B38" s="123"/>
      <c r="C38" s="123"/>
    </row>
    <row r="39" spans="1:3" x14ac:dyDescent="0.2">
      <c r="B39" s="123"/>
      <c r="C39" s="123"/>
    </row>
    <row r="40" spans="1:3" x14ac:dyDescent="0.2">
      <c r="B40" s="123"/>
      <c r="C40" s="123"/>
    </row>
    <row r="41" spans="1:3" x14ac:dyDescent="0.2">
      <c r="B41" s="123"/>
      <c r="C41" s="123"/>
    </row>
    <row r="42" spans="1:3" x14ac:dyDescent="0.2">
      <c r="B42" s="123"/>
      <c r="C42" s="123"/>
    </row>
    <row r="43" spans="1:3" x14ac:dyDescent="0.2">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&amp;C&amp;L6B927550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cp:lastModifiedBy>
  <cp:lastPrinted>2015-12-10T14:23:53Z</cp:lastPrinted>
  <dcterms:created xsi:type="dcterms:W3CDTF">2015-09-09T11:49:13Z</dcterms:created>
  <dcterms:modified xsi:type="dcterms:W3CDTF">2018-02-14T09:50:16Z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2-А_00296_4.2017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6B927550</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695EB1CE</vt:lpwstr>
  </property>
  <property fmtid="{D5CDD505-2E9C-101B-9397-08002B2CF9AE}" pid="16" name="Версія БД">
    <vt:lpwstr>3.20.0.1578</vt:lpwstr>
  </property>
</Properties>
</file>