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455" yWindow="105" windowWidth="8040" windowHeight="4875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25725" calcMode="manual"/>
</workbook>
</file>

<file path=xl/calcChain.xml><?xml version="1.0" encoding="utf-8"?>
<calcChain xmlns="http://schemas.openxmlformats.org/spreadsheetml/2006/main">
  <c r="D5" i="22"/>
  <c r="D6"/>
  <c r="G37" i="23"/>
  <c r="G51"/>
  <c r="L6" i="15"/>
  <c r="L7"/>
  <c r="L8"/>
  <c r="L9"/>
  <c r="L10"/>
  <c r="L11"/>
  <c r="L12"/>
  <c r="L13"/>
  <c r="E14"/>
  <c r="L14"/>
  <c r="F14"/>
  <c r="G14"/>
  <c r="H14"/>
  <c r="I14"/>
  <c r="J14"/>
  <c r="J42"/>
  <c r="D3" i="22"/>
  <c r="K14" i="15"/>
  <c r="K42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F42"/>
  <c r="E41"/>
  <c r="F41"/>
  <c r="G41"/>
  <c r="G42"/>
  <c r="H41"/>
  <c r="H42"/>
  <c r="D9" i="22"/>
  <c r="I41" i="15"/>
  <c r="I42"/>
  <c r="J41"/>
  <c r="D7" i="22"/>
  <c r="K41" i="15"/>
  <c r="E42"/>
  <c r="D10" i="22"/>
  <c r="L42" i="15"/>
  <c r="D8" i="22"/>
  <c r="D4"/>
</calcChain>
</file>

<file path=xl/sharedStrings.xml><?xml version="1.0" encoding="utf-8"?>
<sst xmlns="http://schemas.openxmlformats.org/spreadsheetml/2006/main" count="267" uniqueCount="201">
  <si>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</si>
  <si>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</si>
  <si>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</si>
  <si>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</si>
  <si>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</si>
  <si>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</si>
  <si>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</si>
  <si>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</si>
  <si>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</si>
  <si>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</si>
  <si>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</si>
  <si>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</si>
  <si>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</si>
  <si>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</si>
  <si>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</si>
  <si>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</si>
  <si>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</si>
  <si>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</si>
  <si>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</si>
  <si>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</si>
  <si>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</si>
  <si>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</si>
  <si>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</si>
  <si>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</si>
  <si>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</si>
  <si>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</si>
  <si>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</si>
  <si>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</si>
  <si>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</si>
  <si>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 xml:space="preserve">Позовні заяви, подання </t>
  </si>
  <si>
    <t>Справи в порядку виконання судових рішень</t>
  </si>
  <si>
    <t>Справи в порядку надання міжнародної правової допомоги</t>
  </si>
  <si>
    <t>Справи про перегляд судового рішення за нововиявленими обставинами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</si>
  <si>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</si>
  <si>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</si>
  <si>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</si>
  <si>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</si>
  <si>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</si>
  <si>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</si>
  <si>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</si>
  <si>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</si>
  <si>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</si>
  <si>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</si>
  <si>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</si>
  <si>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</si>
  <si>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</si>
  <si>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</si>
  <si>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</si>
  <si>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</si>
  <si>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</si>
  <si>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</si>
  <si>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</si>
  <si>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</si>
  <si>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</si>
  <si>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</si>
  <si>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</si>
  <si>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</si>
  <si>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</si>
  <si>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</si>
  <si>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</si>
  <si>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</si>
  <si>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</si>
  <si>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</si>
  <si>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</si>
  <si>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</si>
  <si>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</si>
  <si>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</si>
  <si>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</si>
  <si>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</si>
  <si>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</si>
  <si>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</si>
  <si>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</si>
  <si>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</si>
  <si>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</si>
  <si>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</si>
  <si>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</si>
  <si>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</si>
  <si>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</si>
  <si>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</si>
  <si>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</si>
  <si>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</si>
  <si>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</si>
  <si>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</si>
  <si>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</si>
  <si>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</si>
  <si>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</si>
  <si>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</si>
  <si>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</si>
  <si>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</si>
  <si>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</si>
  <si>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</si>
  <si>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</si>
  <si>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</si>
  <si>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</si>
  <si>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</si>
  <si>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</si>
  <si>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</si>
  <si>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</si>
  <si>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</si>
  <si>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</si>
  <si>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</si>
  <si>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</si>
  <si>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</si>
  <si>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</si>
  <si>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</si>
  <si>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</si>
  <si>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</si>
  <si>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</si>
  <si>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</si>
  <si>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</si>
  <si>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</si>
  <si>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</si>
  <si>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</si>
  <si>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</si>
  <si>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</si>
  <si>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</si>
  <si>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</si>
  <si>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</si>
  <si>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</si>
  <si>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</si>
  <si>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</si>
  <si>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</si>
  <si>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</si>
  <si>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</si>
  <si>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</si>
  <si>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</si>
  <si>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</si>
  <si>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</si>
  <si>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</si>
  <si>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</si>
  <si>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</si>
  <si>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</si>
  <si>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</si>
  <si>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</si>
  <si>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</si>
  <si>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</si>
  <si>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</si>
  <si>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</si>
  <si>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</si>
  <si>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</si>
  <si>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</si>
  <si>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</si>
  <si>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</si>
  <si>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</si>
  <si>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</si>
  <si>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</si>
  <si>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</si>
  <si>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</si>
  <si>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</si>
  <si>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</si>
  <si>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</si>
  <si>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</si>
  <si>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</si>
  <si>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</si>
  <si>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</si>
  <si>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</si>
  <si>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</si>
  <si>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</si>
  <si>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</si>
  <si>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</si>
  <si>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</si>
  <si>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</si>
  <si>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</si>
  <si>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</si>
  <si>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</si>
  <si>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</si>
  <si>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</si>
  <si>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</si>
  <si>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</si>
  <si>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</si>
  <si>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</si>
  <si>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</si>
  <si>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</si>
  <si>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</si>
  <si>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</si>
  <si>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</si>
  <si>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</si>
  <si>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</si>
  <si>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</si>
  <si>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</si>
  <si>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</si>
  <si>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</si>
  <si>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</si>
  <si>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</si>
  <si>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</si>
  <si>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</si>
  <si>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</si>
  <si>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</si>
  <si>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</si>
  <si>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</si>
  <si>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>2017 рік</t>
  </si>
  <si>
    <t>Новгородківський районний суд Кіровоградської області</t>
  </si>
  <si>
    <t>28200.смт. Новгородка.вул. Дружби 126</t>
  </si>
  <si>
    <t>Доручення судів України / іноземних судів</t>
  </si>
  <si>
    <t xml:space="preserve">Розглянуто справ судом присяжних </t>
  </si>
  <si>
    <t>А.А. Марченко</t>
  </si>
  <si>
    <t>Т.О. Осієвська</t>
  </si>
  <si>
    <t>(05241) 2-02-53</t>
  </si>
  <si>
    <t>(05241) 2-03-56</t>
  </si>
  <si>
    <t>inbox@ng.kr.court.gov.ua</t>
  </si>
  <si>
    <t>5 січня 2018 року</t>
  </si>
</sst>
</file>

<file path=xl/styles.xml><?xml version="1.0" encoding="utf-8"?>
<styleSheet xmlns="http://schemas.openxmlformats.org/spreadsheetml/2006/main">
  <numFmts count="2">
    <numFmt numFmtId="185" formatCode="_-* #,##0\ _г_р_н_._-;\-* #,##0\ _г_р_н_._-;_-* &quot;-&quot;\ _г_р_н_._-;_-@_-"/>
    <numFmt numFmtId="202" formatCode="0.0%"/>
  </numFmts>
  <fonts count="55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85" fontId="1" fillId="0" borderId="0" applyFont="0" applyFill="0" applyBorder="0" applyAlignment="0" applyProtection="0"/>
  </cellStyleXfs>
  <cellXfs count="303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02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topLeftCell="A16" zoomScale="115" zoomScaleNormal="115" zoomScaleSheetLayoutView="130" workbookViewId="0">
      <selection activeCell="B20" sqref="B20:D20"/>
    </sheetView>
  </sheetViews>
  <sheetFormatPr defaultRowHeight="12.75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>
      <c r="E1" s="15" t="s">
        <v>12</v>
      </c>
    </row>
    <row r="3" spans="1:8" ht="15.75" customHeight="1">
      <c r="B3" s="137" t="s">
        <v>127</v>
      </c>
      <c r="C3" s="137"/>
      <c r="D3" s="137"/>
      <c r="E3" s="137"/>
      <c r="F3" s="137"/>
      <c r="G3" s="137"/>
      <c r="H3" s="137"/>
    </row>
    <row r="4" spans="1:8" ht="14.25" customHeight="1">
      <c r="B4" s="138"/>
      <c r="C4" s="138"/>
      <c r="D4" s="138"/>
      <c r="E4" s="138"/>
      <c r="F4" s="138"/>
      <c r="G4" s="138"/>
      <c r="H4" s="138"/>
    </row>
    <row r="5" spans="1:8" ht="18.95" customHeight="1">
      <c r="B5" s="137"/>
      <c r="C5" s="137"/>
      <c r="D5" s="137"/>
      <c r="E5" s="137"/>
      <c r="F5" s="137"/>
      <c r="G5" s="137"/>
      <c r="H5" s="137"/>
    </row>
    <row r="6" spans="1:8" ht="18.95" customHeight="1">
      <c r="B6" s="16"/>
      <c r="C6" s="137" t="s">
        <v>190</v>
      </c>
      <c r="D6" s="137"/>
      <c r="E6" s="137"/>
      <c r="F6" s="137"/>
      <c r="G6" s="137"/>
      <c r="H6" s="16"/>
    </row>
    <row r="7" spans="1:8">
      <c r="E7" s="18" t="s">
        <v>13</v>
      </c>
    </row>
    <row r="8" spans="1:8" ht="18.95" customHeight="1">
      <c r="D8" s="17"/>
      <c r="F8" s="16"/>
      <c r="G8" s="16"/>
      <c r="H8" s="16"/>
    </row>
    <row r="9" spans="1:8" ht="12.95" customHeight="1">
      <c r="E9" s="18"/>
      <c r="F9" s="32"/>
      <c r="G9" s="32"/>
      <c r="H9" s="32"/>
    </row>
    <row r="10" spans="1:8" ht="12.95" customHeight="1">
      <c r="E10" s="18"/>
      <c r="F10" s="32"/>
      <c r="G10" s="32"/>
      <c r="H10" s="32"/>
    </row>
    <row r="11" spans="1:8" ht="12.95" customHeight="1">
      <c r="B11" s="35"/>
      <c r="C11" s="35"/>
      <c r="D11" s="35"/>
      <c r="E11" s="35"/>
    </row>
    <row r="12" spans="1:8" ht="12.95" customHeight="1">
      <c r="A12" s="38"/>
      <c r="B12" s="139" t="s">
        <v>14</v>
      </c>
      <c r="C12" s="140"/>
      <c r="D12" s="141"/>
      <c r="E12" s="19" t="s">
        <v>15</v>
      </c>
      <c r="F12" s="31"/>
      <c r="G12" s="15" t="s">
        <v>115</v>
      </c>
    </row>
    <row r="13" spans="1:8" ht="12.95" customHeight="1">
      <c r="A13" s="38"/>
      <c r="B13" s="20"/>
      <c r="C13" s="21"/>
      <c r="D13" s="38"/>
      <c r="E13" s="39"/>
      <c r="F13" s="31"/>
      <c r="G13" s="22" t="s">
        <v>128</v>
      </c>
    </row>
    <row r="14" spans="1:8" ht="37.5" customHeight="1">
      <c r="A14" s="38"/>
      <c r="B14" s="113" t="s">
        <v>133</v>
      </c>
      <c r="C14" s="114"/>
      <c r="D14" s="115"/>
      <c r="E14" s="72" t="s">
        <v>129</v>
      </c>
      <c r="F14" s="31"/>
      <c r="G14" s="22"/>
    </row>
    <row r="15" spans="1:8" ht="12.75" customHeight="1">
      <c r="A15" s="38"/>
      <c r="B15" s="23"/>
      <c r="C15" s="24"/>
      <c r="D15" s="25"/>
      <c r="E15" s="26"/>
      <c r="G15" s="27" t="s">
        <v>16</v>
      </c>
    </row>
    <row r="16" spans="1:8" ht="12.75" customHeight="1">
      <c r="A16" s="38"/>
      <c r="B16" s="23"/>
      <c r="C16" s="24"/>
      <c r="D16" s="25"/>
      <c r="E16" s="26"/>
      <c r="F16" s="111" t="s">
        <v>17</v>
      </c>
      <c r="G16" s="112"/>
      <c r="H16" s="112"/>
    </row>
    <row r="17" spans="1:9" ht="12.75" customHeight="1">
      <c r="A17" s="38"/>
      <c r="B17" s="113" t="s">
        <v>18</v>
      </c>
      <c r="C17" s="114"/>
      <c r="D17" s="115"/>
      <c r="E17" s="121" t="s">
        <v>130</v>
      </c>
      <c r="F17" s="109" t="s">
        <v>182</v>
      </c>
      <c r="G17" s="110"/>
      <c r="H17" s="110"/>
    </row>
    <row r="18" spans="1:9" ht="12.75" customHeight="1">
      <c r="A18" s="38"/>
      <c r="B18" s="113" t="s">
        <v>19</v>
      </c>
      <c r="C18" s="114"/>
      <c r="D18" s="115"/>
      <c r="E18" s="121"/>
    </row>
    <row r="19" spans="1:9" ht="12.75" customHeight="1">
      <c r="A19" s="38"/>
      <c r="B19" s="113" t="s">
        <v>185</v>
      </c>
      <c r="C19" s="114"/>
      <c r="D19" s="115"/>
      <c r="E19" s="121"/>
      <c r="F19" s="116"/>
      <c r="G19" s="117"/>
      <c r="H19" s="117"/>
    </row>
    <row r="20" spans="1:9" ht="12.95" customHeight="1">
      <c r="A20" s="38"/>
      <c r="B20" s="118"/>
      <c r="C20" s="119"/>
      <c r="D20" s="120"/>
      <c r="E20" s="121"/>
      <c r="F20" s="111"/>
      <c r="G20" s="112"/>
      <c r="H20" s="112"/>
    </row>
    <row r="21" spans="1:9" ht="12.95" customHeight="1">
      <c r="A21" s="38"/>
      <c r="B21" s="29"/>
      <c r="C21" s="30"/>
      <c r="D21" s="38"/>
      <c r="E21" s="39"/>
      <c r="F21" s="111"/>
      <c r="G21" s="112"/>
      <c r="H21" s="112"/>
    </row>
    <row r="22" spans="1:9" ht="12.95" customHeight="1">
      <c r="A22" s="38"/>
      <c r="B22" s="31"/>
      <c r="C22" s="32"/>
      <c r="D22" s="38"/>
      <c r="E22" s="28"/>
    </row>
    <row r="23" spans="1:9" ht="12.95" customHeight="1">
      <c r="B23" s="41"/>
      <c r="C23" s="41"/>
      <c r="D23" s="41"/>
      <c r="E23" s="41"/>
    </row>
    <row r="24" spans="1:9" ht="12.95" customHeight="1">
      <c r="B24" s="32"/>
      <c r="C24" s="32"/>
      <c r="D24" s="32"/>
      <c r="E24" s="32"/>
    </row>
    <row r="25" spans="1:9" ht="12.95" customHeight="1">
      <c r="B25" s="32"/>
      <c r="C25" s="32"/>
      <c r="D25" s="32"/>
      <c r="E25" s="32"/>
    </row>
    <row r="26" spans="1:9" ht="12.95" customHeight="1">
      <c r="B26" s="32"/>
      <c r="C26" s="32"/>
      <c r="D26" s="32"/>
      <c r="E26" s="32"/>
    </row>
    <row r="27" spans="1:9" ht="12.95" customHeight="1">
      <c r="B27" s="32"/>
      <c r="C27" s="32"/>
      <c r="D27" s="32"/>
      <c r="E27" s="32"/>
    </row>
    <row r="28" spans="1:9" ht="12.95" customHeight="1">
      <c r="B28" s="32"/>
      <c r="C28" s="32"/>
      <c r="D28" s="32"/>
      <c r="E28" s="32"/>
    </row>
    <row r="30" spans="1:9" ht="12.95" customHeight="1">
      <c r="B30" s="35"/>
      <c r="C30" s="35"/>
      <c r="D30" s="35"/>
      <c r="E30" s="35"/>
      <c r="F30" s="35"/>
      <c r="G30" s="35"/>
      <c r="H30" s="35"/>
    </row>
    <row r="31" spans="1:9" ht="12.95" customHeight="1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>
      <c r="A33" s="38"/>
      <c r="B33" s="125" t="s">
        <v>21</v>
      </c>
      <c r="C33" s="126"/>
      <c r="D33" s="133" t="s">
        <v>191</v>
      </c>
      <c r="E33" s="133"/>
      <c r="F33" s="133"/>
      <c r="G33" s="133"/>
      <c r="H33" s="134"/>
      <c r="I33" s="32"/>
    </row>
    <row r="34" spans="1:9" ht="12.95" customHeight="1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>
      <c r="A35" s="38"/>
      <c r="B35" s="31" t="s">
        <v>22</v>
      </c>
      <c r="C35" s="32"/>
      <c r="D35" s="135" t="s">
        <v>192</v>
      </c>
      <c r="E35" s="135"/>
      <c r="F35" s="135"/>
      <c r="G35" s="135"/>
      <c r="H35" s="136"/>
      <c r="I35" s="32"/>
    </row>
    <row r="36" spans="1:9" ht="12.95" customHeight="1">
      <c r="A36" s="38"/>
      <c r="B36" s="31"/>
      <c r="C36" s="32"/>
      <c r="D36" s="135"/>
      <c r="E36" s="135"/>
      <c r="F36" s="135"/>
      <c r="G36" s="135"/>
      <c r="H36" s="136"/>
      <c r="I36" s="32"/>
    </row>
    <row r="37" spans="1:9" ht="12.95" customHeight="1">
      <c r="A37" s="38"/>
      <c r="B37" s="127"/>
      <c r="C37" s="128"/>
      <c r="D37" s="128"/>
      <c r="E37" s="128"/>
      <c r="F37" s="128"/>
      <c r="G37" s="128"/>
      <c r="H37" s="129"/>
    </row>
    <row r="38" spans="1:9" ht="12.75" customHeight="1">
      <c r="A38" s="38"/>
      <c r="B38" s="122" t="s">
        <v>23</v>
      </c>
      <c r="C38" s="123"/>
      <c r="D38" s="123"/>
      <c r="E38" s="123"/>
      <c r="F38" s="123"/>
      <c r="G38" s="123"/>
      <c r="H38" s="124"/>
    </row>
    <row r="39" spans="1:9" ht="12.95" customHeight="1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>
      <c r="A40" s="38"/>
      <c r="B40" s="130"/>
      <c r="C40" s="131"/>
      <c r="D40" s="131"/>
      <c r="E40" s="131"/>
      <c r="F40" s="131"/>
      <c r="G40" s="131"/>
      <c r="H40" s="132"/>
      <c r="I40" s="32"/>
    </row>
    <row r="41" spans="1:9" ht="12.95" customHeight="1">
      <c r="A41" s="38"/>
      <c r="B41" s="122" t="s">
        <v>24</v>
      </c>
      <c r="C41" s="123"/>
      <c r="D41" s="123"/>
      <c r="E41" s="123"/>
      <c r="F41" s="123"/>
      <c r="G41" s="123"/>
      <c r="H41" s="124"/>
      <c r="I41" s="32"/>
    </row>
    <row r="42" spans="1:9" ht="12.95" customHeight="1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&amp;C&amp;L1143F9F8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A29" zoomScaleNormal="100" workbookViewId="0">
      <selection activeCell="E35" sqref="E35"/>
    </sheetView>
  </sheetViews>
  <sheetFormatPr defaultRowHeight="15.7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>
      <c r="A1" s="142" t="s">
        <v>27</v>
      </c>
      <c r="B1" s="142"/>
      <c r="C1" s="142"/>
      <c r="D1" s="142"/>
      <c r="E1" s="142"/>
      <c r="F1" s="142"/>
      <c r="G1" s="142"/>
      <c r="H1" s="142"/>
      <c r="I1" s="142"/>
      <c r="J1" s="143"/>
      <c r="L1" s="98"/>
    </row>
    <row r="2" spans="1:12" s="8" customFormat="1" ht="30" customHeight="1">
      <c r="A2" s="145" t="s">
        <v>4</v>
      </c>
      <c r="B2" s="145"/>
      <c r="C2" s="145"/>
      <c r="D2" s="144" t="s">
        <v>26</v>
      </c>
      <c r="E2" s="146" t="s">
        <v>131</v>
      </c>
      <c r="F2" s="146"/>
      <c r="G2" s="146"/>
      <c r="H2" s="146" t="s">
        <v>117</v>
      </c>
      <c r="I2" s="146"/>
      <c r="J2" s="148" t="s">
        <v>28</v>
      </c>
      <c r="K2" s="148"/>
      <c r="L2" s="98"/>
    </row>
    <row r="3" spans="1:12" s="8" customFormat="1" ht="30.75" customHeight="1">
      <c r="A3" s="145"/>
      <c r="B3" s="145"/>
      <c r="C3" s="145"/>
      <c r="D3" s="144"/>
      <c r="E3" s="148" t="s">
        <v>0</v>
      </c>
      <c r="F3" s="147" t="s">
        <v>167</v>
      </c>
      <c r="G3" s="147"/>
      <c r="H3" s="146"/>
      <c r="I3" s="146"/>
      <c r="J3" s="148"/>
      <c r="K3" s="148"/>
      <c r="L3" s="98"/>
    </row>
    <row r="4" spans="1:12" s="8" customFormat="1" ht="120" customHeight="1">
      <c r="A4" s="145"/>
      <c r="B4" s="145"/>
      <c r="C4" s="145"/>
      <c r="D4" s="144"/>
      <c r="E4" s="148"/>
      <c r="F4" s="78" t="s">
        <v>166</v>
      </c>
      <c r="G4" s="79" t="s">
        <v>165</v>
      </c>
      <c r="H4" s="13" t="s">
        <v>0</v>
      </c>
      <c r="I4" s="77" t="s">
        <v>49</v>
      </c>
      <c r="J4" s="13" t="s">
        <v>0</v>
      </c>
      <c r="K4" s="47" t="s">
        <v>99</v>
      </c>
      <c r="L4" s="98"/>
    </row>
    <row r="5" spans="1:12" s="84" customFormat="1" ht="12" customHeight="1">
      <c r="A5" s="165" t="s">
        <v>2</v>
      </c>
      <c r="B5" s="166"/>
      <c r="C5" s="167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>
      <c r="A6" s="168" t="s">
        <v>45</v>
      </c>
      <c r="B6" s="158" t="s">
        <v>25</v>
      </c>
      <c r="C6" s="159"/>
      <c r="D6" s="43">
        <v>1</v>
      </c>
      <c r="E6" s="90">
        <v>130</v>
      </c>
      <c r="F6" s="90">
        <v>97</v>
      </c>
      <c r="G6" s="90">
        <v>3</v>
      </c>
      <c r="H6" s="90">
        <v>89</v>
      </c>
      <c r="I6" s="90" t="s">
        <v>183</v>
      </c>
      <c r="J6" s="90">
        <v>41</v>
      </c>
      <c r="K6" s="91">
        <v>8</v>
      </c>
      <c r="L6" s="101">
        <f t="shared" ref="L6:L42" si="0">E6-F6</f>
        <v>33</v>
      </c>
    </row>
    <row r="7" spans="1:12" s="8" customFormat="1" ht="24.75" customHeight="1">
      <c r="A7" s="169"/>
      <c r="B7" s="158" t="s">
        <v>135</v>
      </c>
      <c r="C7" s="159"/>
      <c r="D7" s="43">
        <v>2</v>
      </c>
      <c r="E7" s="90">
        <v>115</v>
      </c>
      <c r="F7" s="90">
        <v>115</v>
      </c>
      <c r="G7" s="90">
        <v>1</v>
      </c>
      <c r="H7" s="90">
        <v>113</v>
      </c>
      <c r="I7" s="90">
        <v>77</v>
      </c>
      <c r="J7" s="90">
        <v>2</v>
      </c>
      <c r="K7" s="91"/>
      <c r="L7" s="101">
        <f t="shared" si="0"/>
        <v>0</v>
      </c>
    </row>
    <row r="8" spans="1:12" s="8" customFormat="1" ht="24" customHeight="1">
      <c r="A8" s="169"/>
      <c r="B8" s="158" t="s">
        <v>31</v>
      </c>
      <c r="C8" s="159"/>
      <c r="D8" s="43">
        <v>3</v>
      </c>
      <c r="E8" s="90"/>
      <c r="F8" s="90"/>
      <c r="G8" s="90"/>
      <c r="H8" s="90"/>
      <c r="I8" s="90"/>
      <c r="J8" s="90"/>
      <c r="K8" s="91"/>
      <c r="L8" s="101">
        <f t="shared" si="0"/>
        <v>0</v>
      </c>
    </row>
    <row r="9" spans="1:12" s="8" customFormat="1" ht="18.75" customHeight="1">
      <c r="A9" s="169"/>
      <c r="B9" s="158" t="s">
        <v>30</v>
      </c>
      <c r="C9" s="159"/>
      <c r="D9" s="43">
        <v>4</v>
      </c>
      <c r="E9" s="90">
        <v>58</v>
      </c>
      <c r="F9" s="90">
        <v>55</v>
      </c>
      <c r="G9" s="90"/>
      <c r="H9" s="90">
        <v>55</v>
      </c>
      <c r="I9" s="90">
        <v>42</v>
      </c>
      <c r="J9" s="90">
        <v>3</v>
      </c>
      <c r="K9" s="91"/>
      <c r="L9" s="101">
        <f t="shared" si="0"/>
        <v>3</v>
      </c>
    </row>
    <row r="10" spans="1:12" s="8" customFormat="1" ht="27" customHeight="1">
      <c r="A10" s="169"/>
      <c r="B10" s="158" t="s">
        <v>32</v>
      </c>
      <c r="C10" s="159"/>
      <c r="D10" s="43">
        <v>5</v>
      </c>
      <c r="E10" s="90">
        <v>2</v>
      </c>
      <c r="F10" s="90">
        <v>2</v>
      </c>
      <c r="G10" s="90"/>
      <c r="H10" s="90">
        <v>2</v>
      </c>
      <c r="I10" s="90"/>
      <c r="J10" s="90"/>
      <c r="K10" s="91"/>
      <c r="L10" s="101">
        <f t="shared" si="0"/>
        <v>0</v>
      </c>
    </row>
    <row r="11" spans="1:12" s="8" customFormat="1" ht="27" customHeight="1">
      <c r="A11" s="169"/>
      <c r="B11" s="158" t="s">
        <v>137</v>
      </c>
      <c r="C11" s="159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>
      <c r="A12" s="169"/>
      <c r="B12" s="158" t="s">
        <v>134</v>
      </c>
      <c r="C12" s="159"/>
      <c r="D12" s="43">
        <v>7</v>
      </c>
      <c r="E12" s="90"/>
      <c r="F12" s="90"/>
      <c r="G12" s="90"/>
      <c r="H12" s="90"/>
      <c r="I12" s="90"/>
      <c r="J12" s="90"/>
      <c r="K12" s="91"/>
      <c r="L12" s="101">
        <f t="shared" si="0"/>
        <v>0</v>
      </c>
    </row>
    <row r="13" spans="1:12" s="8" customFormat="1" ht="15" customHeight="1">
      <c r="A13" s="169"/>
      <c r="B13" s="158" t="s">
        <v>136</v>
      </c>
      <c r="C13" s="159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si="0"/>
        <v>0</v>
      </c>
    </row>
    <row r="14" spans="1:12" s="8" customFormat="1" ht="15.75" customHeight="1">
      <c r="A14" s="170"/>
      <c r="B14" s="10" t="s">
        <v>40</v>
      </c>
      <c r="C14" s="10"/>
      <c r="D14" s="43">
        <v>9</v>
      </c>
      <c r="E14" s="105">
        <f t="shared" ref="E14:K14" si="1">SUM(E6:E13)</f>
        <v>305</v>
      </c>
      <c r="F14" s="105">
        <f t="shared" si="1"/>
        <v>269</v>
      </c>
      <c r="G14" s="105">
        <f t="shared" si="1"/>
        <v>4</v>
      </c>
      <c r="H14" s="105">
        <f t="shared" si="1"/>
        <v>259</v>
      </c>
      <c r="I14" s="105">
        <f t="shared" si="1"/>
        <v>119</v>
      </c>
      <c r="J14" s="105">
        <f t="shared" si="1"/>
        <v>46</v>
      </c>
      <c r="K14" s="105">
        <f t="shared" si="1"/>
        <v>8</v>
      </c>
      <c r="L14" s="101">
        <f t="shared" si="0"/>
        <v>36</v>
      </c>
    </row>
    <row r="15" spans="1:12" ht="16.5" customHeight="1">
      <c r="A15" s="160" t="s">
        <v>64</v>
      </c>
      <c r="B15" s="151" t="s">
        <v>29</v>
      </c>
      <c r="C15" s="152"/>
      <c r="D15" s="43">
        <v>10</v>
      </c>
      <c r="E15" s="92">
        <v>12</v>
      </c>
      <c r="F15" s="92">
        <v>12</v>
      </c>
      <c r="G15" s="92"/>
      <c r="H15" s="92">
        <v>12</v>
      </c>
      <c r="I15" s="92">
        <v>12</v>
      </c>
      <c r="J15" s="92"/>
      <c r="K15" s="91"/>
      <c r="L15" s="101">
        <f t="shared" si="0"/>
        <v>0</v>
      </c>
    </row>
    <row r="16" spans="1:12" ht="13.5" customHeight="1">
      <c r="A16" s="161"/>
      <c r="B16" s="106"/>
      <c r="C16" s="107" t="s">
        <v>187</v>
      </c>
      <c r="D16" s="43">
        <v>11</v>
      </c>
      <c r="E16" s="92">
        <v>13</v>
      </c>
      <c r="F16" s="92">
        <v>12</v>
      </c>
      <c r="G16" s="92"/>
      <c r="H16" s="92">
        <v>11</v>
      </c>
      <c r="I16" s="92">
        <v>1</v>
      </c>
      <c r="J16" s="92">
        <v>2</v>
      </c>
      <c r="K16" s="91"/>
      <c r="L16" s="101">
        <f t="shared" si="0"/>
        <v>1</v>
      </c>
    </row>
    <row r="17" spans="1:12" ht="26.25" customHeight="1">
      <c r="A17" s="161"/>
      <c r="B17" s="151" t="s">
        <v>139</v>
      </c>
      <c r="C17" s="152"/>
      <c r="D17" s="43">
        <v>12</v>
      </c>
      <c r="E17" s="92"/>
      <c r="F17" s="92"/>
      <c r="G17" s="92"/>
      <c r="H17" s="92"/>
      <c r="I17" s="92"/>
      <c r="J17" s="92"/>
      <c r="K17" s="91"/>
      <c r="L17" s="101">
        <f t="shared" si="0"/>
        <v>0</v>
      </c>
    </row>
    <row r="18" spans="1:12" ht="18" customHeight="1">
      <c r="A18" s="161"/>
      <c r="B18" s="158" t="s">
        <v>30</v>
      </c>
      <c r="C18" s="159"/>
      <c r="D18" s="43">
        <v>13</v>
      </c>
      <c r="E18" s="91"/>
      <c r="F18" s="91"/>
      <c r="G18" s="91"/>
      <c r="H18" s="91"/>
      <c r="I18" s="91"/>
      <c r="J18" s="91"/>
      <c r="K18" s="91"/>
      <c r="L18" s="101">
        <f t="shared" si="0"/>
        <v>0</v>
      </c>
    </row>
    <row r="19" spans="1:12" ht="24" customHeight="1">
      <c r="A19" s="161"/>
      <c r="B19" s="151" t="s">
        <v>32</v>
      </c>
      <c r="C19" s="152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0"/>
        <v>0</v>
      </c>
    </row>
    <row r="20" spans="1:12" ht="17.25" customHeight="1">
      <c r="A20" s="161"/>
      <c r="B20" s="151" t="s">
        <v>38</v>
      </c>
      <c r="C20" s="152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>
      <c r="A21" s="161"/>
      <c r="B21" s="151" t="s">
        <v>140</v>
      </c>
      <c r="C21" s="152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0"/>
        <v>0</v>
      </c>
    </row>
    <row r="22" spans="1:12" ht="16.5" customHeight="1">
      <c r="A22" s="162"/>
      <c r="B22" s="10" t="s">
        <v>40</v>
      </c>
      <c r="C22" s="10"/>
      <c r="D22" s="43">
        <v>17</v>
      </c>
      <c r="E22" s="91">
        <v>13</v>
      </c>
      <c r="F22" s="91">
        <v>12</v>
      </c>
      <c r="G22" s="91"/>
      <c r="H22" s="91">
        <v>11</v>
      </c>
      <c r="I22" s="91">
        <v>1</v>
      </c>
      <c r="J22" s="91">
        <v>2</v>
      </c>
      <c r="K22" s="91"/>
      <c r="L22" s="101">
        <f t="shared" si="0"/>
        <v>1</v>
      </c>
    </row>
    <row r="23" spans="1:12" ht="15.75" customHeight="1">
      <c r="A23" s="154" t="s">
        <v>122</v>
      </c>
      <c r="B23" s="151" t="s">
        <v>138</v>
      </c>
      <c r="C23" s="152"/>
      <c r="D23" s="43">
        <v>18</v>
      </c>
      <c r="E23" s="91">
        <v>8</v>
      </c>
      <c r="F23" s="91">
        <v>8</v>
      </c>
      <c r="G23" s="91"/>
      <c r="H23" s="91">
        <v>6</v>
      </c>
      <c r="I23" s="91">
        <v>4</v>
      </c>
      <c r="J23" s="91">
        <v>2</v>
      </c>
      <c r="K23" s="91"/>
      <c r="L23" s="101">
        <f t="shared" si="0"/>
        <v>0</v>
      </c>
    </row>
    <row r="24" spans="1:12" ht="22.5" customHeight="1">
      <c r="A24" s="154"/>
      <c r="B24" s="151" t="s">
        <v>139</v>
      </c>
      <c r="C24" s="152"/>
      <c r="D24" s="43">
        <v>19</v>
      </c>
      <c r="E24" s="91"/>
      <c r="F24" s="91"/>
      <c r="G24" s="91"/>
      <c r="H24" s="91"/>
      <c r="I24" s="91"/>
      <c r="J24" s="91"/>
      <c r="K24" s="91"/>
      <c r="L24" s="101">
        <f t="shared" si="0"/>
        <v>0</v>
      </c>
    </row>
    <row r="25" spans="1:12" ht="15.75" customHeight="1">
      <c r="A25" s="154"/>
      <c r="B25" s="151" t="s">
        <v>34</v>
      </c>
      <c r="C25" s="152"/>
      <c r="D25" s="43">
        <v>20</v>
      </c>
      <c r="E25" s="91">
        <v>254</v>
      </c>
      <c r="F25" s="91">
        <v>252</v>
      </c>
      <c r="G25" s="91">
        <v>2</v>
      </c>
      <c r="H25" s="91">
        <v>246</v>
      </c>
      <c r="I25" s="91">
        <v>217</v>
      </c>
      <c r="J25" s="91">
        <v>8</v>
      </c>
      <c r="K25" s="91"/>
      <c r="L25" s="101">
        <f t="shared" si="0"/>
        <v>2</v>
      </c>
    </row>
    <row r="26" spans="1:12" ht="14.25" customHeight="1">
      <c r="A26" s="154"/>
      <c r="B26" s="108"/>
      <c r="C26" s="107" t="s">
        <v>188</v>
      </c>
      <c r="D26" s="43">
        <v>21</v>
      </c>
      <c r="E26" s="91">
        <v>277</v>
      </c>
      <c r="F26" s="91">
        <v>228</v>
      </c>
      <c r="G26" s="91">
        <v>5</v>
      </c>
      <c r="H26" s="91">
        <v>236</v>
      </c>
      <c r="I26" s="91">
        <v>185</v>
      </c>
      <c r="J26" s="91">
        <v>41</v>
      </c>
      <c r="K26" s="91">
        <v>1</v>
      </c>
      <c r="L26" s="101">
        <f t="shared" si="0"/>
        <v>49</v>
      </c>
    </row>
    <row r="27" spans="1:12" ht="15.75" customHeight="1">
      <c r="A27" s="154"/>
      <c r="B27" s="151" t="s">
        <v>35</v>
      </c>
      <c r="C27" s="152"/>
      <c r="D27" s="43">
        <v>22</v>
      </c>
      <c r="E27" s="91">
        <v>44</v>
      </c>
      <c r="F27" s="91">
        <v>44</v>
      </c>
      <c r="G27" s="91"/>
      <c r="H27" s="91">
        <v>43</v>
      </c>
      <c r="I27" s="91">
        <v>39</v>
      </c>
      <c r="J27" s="91">
        <v>1</v>
      </c>
      <c r="K27" s="91"/>
      <c r="L27" s="101">
        <f t="shared" si="0"/>
        <v>0</v>
      </c>
    </row>
    <row r="28" spans="1:12" ht="15.75" customHeight="1">
      <c r="A28" s="154"/>
      <c r="B28" s="108"/>
      <c r="C28" s="107" t="s">
        <v>189</v>
      </c>
      <c r="D28" s="43">
        <v>23</v>
      </c>
      <c r="E28" s="91">
        <v>46</v>
      </c>
      <c r="F28" s="91">
        <v>39</v>
      </c>
      <c r="G28" s="91"/>
      <c r="H28" s="91">
        <v>42</v>
      </c>
      <c r="I28" s="91">
        <v>36</v>
      </c>
      <c r="J28" s="91">
        <v>4</v>
      </c>
      <c r="K28" s="91"/>
      <c r="L28" s="101">
        <f t="shared" si="0"/>
        <v>7</v>
      </c>
    </row>
    <row r="29" spans="1:12" ht="15.75" customHeight="1">
      <c r="A29" s="154"/>
      <c r="B29" s="151" t="s">
        <v>36</v>
      </c>
      <c r="C29" s="152"/>
      <c r="D29" s="43">
        <v>24</v>
      </c>
      <c r="E29" s="91"/>
      <c r="F29" s="91"/>
      <c r="G29" s="91"/>
      <c r="H29" s="91"/>
      <c r="I29" s="91"/>
      <c r="J29" s="91"/>
      <c r="K29" s="91"/>
      <c r="L29" s="101">
        <f t="shared" si="0"/>
        <v>0</v>
      </c>
    </row>
    <row r="30" spans="1:12" ht="24" customHeight="1">
      <c r="A30" s="154"/>
      <c r="B30" s="151" t="s">
        <v>37</v>
      </c>
      <c r="C30" s="152"/>
      <c r="D30" s="43">
        <v>25</v>
      </c>
      <c r="E30" s="91"/>
      <c r="F30" s="91"/>
      <c r="G30" s="91"/>
      <c r="H30" s="91"/>
      <c r="I30" s="91"/>
      <c r="J30" s="91"/>
      <c r="K30" s="91"/>
      <c r="L30" s="101">
        <f t="shared" si="0"/>
        <v>0</v>
      </c>
    </row>
    <row r="31" spans="1:12" ht="18" customHeight="1">
      <c r="A31" s="154"/>
      <c r="B31" s="151" t="s">
        <v>38</v>
      </c>
      <c r="C31" s="152"/>
      <c r="D31" s="43">
        <v>26</v>
      </c>
      <c r="E31" s="91"/>
      <c r="F31" s="91"/>
      <c r="G31" s="91"/>
      <c r="H31" s="91"/>
      <c r="I31" s="91"/>
      <c r="J31" s="91"/>
      <c r="K31" s="91"/>
      <c r="L31" s="101">
        <f t="shared" si="0"/>
        <v>0</v>
      </c>
    </row>
    <row r="32" spans="1:12" ht="16.5" customHeight="1">
      <c r="A32" s="154"/>
      <c r="B32" s="163" t="s">
        <v>143</v>
      </c>
      <c r="C32" s="164"/>
      <c r="D32" s="43">
        <v>27</v>
      </c>
      <c r="E32" s="91">
        <v>1</v>
      </c>
      <c r="F32" s="91">
        <v>1</v>
      </c>
      <c r="G32" s="91"/>
      <c r="H32" s="91">
        <v>1</v>
      </c>
      <c r="I32" s="91"/>
      <c r="J32" s="91"/>
      <c r="K32" s="91"/>
      <c r="L32" s="101">
        <f t="shared" si="0"/>
        <v>0</v>
      </c>
    </row>
    <row r="33" spans="1:12" ht="24" customHeight="1">
      <c r="A33" s="154"/>
      <c r="B33" s="163" t="s">
        <v>39</v>
      </c>
      <c r="C33" s="164"/>
      <c r="D33" s="43">
        <v>28</v>
      </c>
      <c r="E33" s="91">
        <v>22</v>
      </c>
      <c r="F33" s="91">
        <v>20</v>
      </c>
      <c r="G33" s="91">
        <v>1</v>
      </c>
      <c r="H33" s="91">
        <v>21</v>
      </c>
      <c r="I33" s="91">
        <v>13</v>
      </c>
      <c r="J33" s="91">
        <v>1</v>
      </c>
      <c r="K33" s="91"/>
      <c r="L33" s="101">
        <f t="shared" si="0"/>
        <v>2</v>
      </c>
    </row>
    <row r="34" spans="1:12" ht="39" customHeight="1">
      <c r="A34" s="154"/>
      <c r="B34" s="151" t="s">
        <v>154</v>
      </c>
      <c r="C34" s="152"/>
      <c r="D34" s="43">
        <v>29</v>
      </c>
      <c r="E34" s="91"/>
      <c r="F34" s="91"/>
      <c r="G34" s="91"/>
      <c r="H34" s="91"/>
      <c r="I34" s="91"/>
      <c r="J34" s="91"/>
      <c r="K34" s="91"/>
      <c r="L34" s="101">
        <f t="shared" si="0"/>
        <v>0</v>
      </c>
    </row>
    <row r="35" spans="1:12" ht="15.75" customHeight="1">
      <c r="A35" s="154"/>
      <c r="B35" s="151" t="s">
        <v>193</v>
      </c>
      <c r="C35" s="152"/>
      <c r="D35" s="43">
        <v>30</v>
      </c>
      <c r="E35" s="91">
        <v>1</v>
      </c>
      <c r="F35" s="91">
        <v>1</v>
      </c>
      <c r="G35" s="91"/>
      <c r="H35" s="91">
        <v>1</v>
      </c>
      <c r="I35" s="91">
        <v>1</v>
      </c>
      <c r="J35" s="91"/>
      <c r="K35" s="91"/>
      <c r="L35" s="101">
        <f t="shared" si="0"/>
        <v>0</v>
      </c>
    </row>
    <row r="36" spans="1:12" ht="36" customHeight="1">
      <c r="A36" s="154"/>
      <c r="B36" s="151" t="s">
        <v>141</v>
      </c>
      <c r="C36" s="152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>
      <c r="A37" s="154"/>
      <c r="B37" s="10" t="s">
        <v>40</v>
      </c>
      <c r="C37" s="10"/>
      <c r="D37" s="43">
        <v>32</v>
      </c>
      <c r="E37" s="91">
        <v>397</v>
      </c>
      <c r="F37" s="91">
        <v>339</v>
      </c>
      <c r="G37" s="91">
        <v>6</v>
      </c>
      <c r="H37" s="91">
        <v>340</v>
      </c>
      <c r="I37" s="91">
        <v>239</v>
      </c>
      <c r="J37" s="91">
        <v>57</v>
      </c>
      <c r="K37" s="91">
        <v>1</v>
      </c>
      <c r="L37" s="101">
        <f t="shared" si="0"/>
        <v>58</v>
      </c>
    </row>
    <row r="38" spans="1:12" ht="18.75" customHeight="1">
      <c r="A38" s="157" t="s">
        <v>47</v>
      </c>
      <c r="B38" s="150" t="s">
        <v>48</v>
      </c>
      <c r="C38" s="150"/>
      <c r="D38" s="43">
        <v>33</v>
      </c>
      <c r="E38" s="91">
        <v>220</v>
      </c>
      <c r="F38" s="91">
        <v>216</v>
      </c>
      <c r="G38" s="91"/>
      <c r="H38" s="91">
        <v>213</v>
      </c>
      <c r="I38" s="91" t="s">
        <v>183</v>
      </c>
      <c r="J38" s="91">
        <v>7</v>
      </c>
      <c r="K38" s="91"/>
      <c r="L38" s="101">
        <f t="shared" si="0"/>
        <v>4</v>
      </c>
    </row>
    <row r="39" spans="1:12" ht="16.5" customHeight="1">
      <c r="A39" s="157"/>
      <c r="B39" s="155" t="s">
        <v>53</v>
      </c>
      <c r="C39" s="156"/>
      <c r="D39" s="43">
        <v>34</v>
      </c>
      <c r="E39" s="91"/>
      <c r="F39" s="91"/>
      <c r="G39" s="91"/>
      <c r="H39" s="91"/>
      <c r="I39" s="91" t="s">
        <v>183</v>
      </c>
      <c r="J39" s="91"/>
      <c r="K39" s="91"/>
      <c r="L39" s="101">
        <f t="shared" si="0"/>
        <v>0</v>
      </c>
    </row>
    <row r="40" spans="1:12" ht="26.25" customHeight="1">
      <c r="A40" s="157"/>
      <c r="B40" s="153" t="s">
        <v>46</v>
      </c>
      <c r="C40" s="153"/>
      <c r="D40" s="43">
        <v>35</v>
      </c>
      <c r="E40" s="91">
        <v>3</v>
      </c>
      <c r="F40" s="91">
        <v>2</v>
      </c>
      <c r="G40" s="91"/>
      <c r="H40" s="91">
        <v>3</v>
      </c>
      <c r="I40" s="91">
        <v>3</v>
      </c>
      <c r="J40" s="91"/>
      <c r="K40" s="91"/>
      <c r="L40" s="101">
        <f t="shared" si="0"/>
        <v>1</v>
      </c>
    </row>
    <row r="41" spans="1:12" ht="17.25" customHeight="1">
      <c r="A41" s="157"/>
      <c r="B41" s="10" t="s">
        <v>40</v>
      </c>
      <c r="C41" s="76"/>
      <c r="D41" s="43">
        <v>36</v>
      </c>
      <c r="E41" s="91">
        <f>E38+E40</f>
        <v>223</v>
      </c>
      <c r="F41" s="91">
        <f t="shared" ref="F41:K41" si="2">F38+F40</f>
        <v>218</v>
      </c>
      <c r="G41" s="91">
        <f t="shared" si="2"/>
        <v>0</v>
      </c>
      <c r="H41" s="91">
        <f t="shared" si="2"/>
        <v>216</v>
      </c>
      <c r="I41" s="91">
        <f>I40</f>
        <v>3</v>
      </c>
      <c r="J41" s="91">
        <f t="shared" si="2"/>
        <v>7</v>
      </c>
      <c r="K41" s="91">
        <f t="shared" si="2"/>
        <v>0</v>
      </c>
      <c r="L41" s="101">
        <f t="shared" si="0"/>
        <v>5</v>
      </c>
    </row>
    <row r="42" spans="1:12">
      <c r="A42" s="149" t="s">
        <v>144</v>
      </c>
      <c r="B42" s="149"/>
      <c r="C42" s="149"/>
      <c r="D42" s="43">
        <v>37</v>
      </c>
      <c r="E42" s="91">
        <f>E14+E22+E37+E41</f>
        <v>938</v>
      </c>
      <c r="F42" s="91">
        <f t="shared" ref="F42:K42" si="3">F14+F22+F37+F41</f>
        <v>838</v>
      </c>
      <c r="G42" s="91">
        <f t="shared" si="3"/>
        <v>10</v>
      </c>
      <c r="H42" s="91">
        <f t="shared" si="3"/>
        <v>826</v>
      </c>
      <c r="I42" s="91">
        <f t="shared" si="3"/>
        <v>362</v>
      </c>
      <c r="J42" s="91">
        <f t="shared" si="3"/>
        <v>112</v>
      </c>
      <c r="K42" s="91">
        <f t="shared" si="3"/>
        <v>9</v>
      </c>
      <c r="L42" s="101">
        <f t="shared" si="0"/>
        <v>100</v>
      </c>
    </row>
    <row r="43" spans="1:12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Новгородківський районний суд Кіровоградської області, 
Початок періоду: 01.01.2017, Кінець періоду: 31.12.2017&amp;L1143F9F8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2"/>
  <sheetViews>
    <sheetView topLeftCell="A40" workbookViewId="0">
      <selection activeCell="G55" sqref="G3:G55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220" t="s">
        <v>152</v>
      </c>
      <c r="B1" s="220"/>
      <c r="C1" s="220"/>
      <c r="D1" s="220"/>
      <c r="E1" s="44"/>
      <c r="F1" s="48"/>
    </row>
    <row r="2" spans="1:7" ht="22.5" customHeight="1">
      <c r="A2" s="204" t="s">
        <v>4</v>
      </c>
      <c r="B2" s="204"/>
      <c r="C2" s="204"/>
      <c r="D2" s="204"/>
      <c r="E2" s="204"/>
      <c r="F2" s="12" t="s">
        <v>41</v>
      </c>
      <c r="G2" s="12" t="s">
        <v>5</v>
      </c>
    </row>
    <row r="3" spans="1:7" ht="17.25" customHeight="1">
      <c r="A3" s="196" t="s">
        <v>45</v>
      </c>
      <c r="B3" s="212" t="s">
        <v>77</v>
      </c>
      <c r="C3" s="212"/>
      <c r="D3" s="212"/>
      <c r="E3" s="212"/>
      <c r="F3" s="75">
        <v>1</v>
      </c>
      <c r="G3" s="93">
        <v>3</v>
      </c>
    </row>
    <row r="4" spans="1:7" ht="17.25" customHeight="1">
      <c r="A4" s="197"/>
      <c r="B4" s="52"/>
      <c r="C4" s="199" t="s">
        <v>11</v>
      </c>
      <c r="D4" s="199"/>
      <c r="E4" s="200"/>
      <c r="F4" s="75">
        <v>2</v>
      </c>
      <c r="G4" s="93">
        <v>3</v>
      </c>
    </row>
    <row r="5" spans="1:7" ht="17.25" customHeight="1">
      <c r="A5" s="197"/>
      <c r="B5" s="209" t="s">
        <v>78</v>
      </c>
      <c r="C5" s="210"/>
      <c r="D5" s="210"/>
      <c r="E5" s="211"/>
      <c r="F5" s="75">
        <v>3</v>
      </c>
      <c r="G5" s="93">
        <v>38</v>
      </c>
    </row>
    <row r="6" spans="1:7" ht="17.25" customHeight="1">
      <c r="A6" s="197"/>
      <c r="B6" s="205" t="s">
        <v>72</v>
      </c>
      <c r="C6" s="188" t="s">
        <v>73</v>
      </c>
      <c r="D6" s="188"/>
      <c r="E6" s="188"/>
      <c r="F6" s="75">
        <v>4</v>
      </c>
      <c r="G6" s="93">
        <v>7</v>
      </c>
    </row>
    <row r="7" spans="1:7" ht="25.5" customHeight="1">
      <c r="A7" s="197"/>
      <c r="B7" s="219"/>
      <c r="C7" s="188" t="s">
        <v>74</v>
      </c>
      <c r="D7" s="188"/>
      <c r="E7" s="188"/>
      <c r="F7" s="75">
        <v>5</v>
      </c>
      <c r="G7" s="93">
        <v>11</v>
      </c>
    </row>
    <row r="8" spans="1:7" ht="18.75" customHeight="1">
      <c r="A8" s="197"/>
      <c r="B8" s="219"/>
      <c r="C8" s="205" t="s">
        <v>75</v>
      </c>
      <c r="D8" s="188" t="s">
        <v>76</v>
      </c>
      <c r="E8" s="188"/>
      <c r="F8" s="75">
        <v>6</v>
      </c>
      <c r="G8" s="93">
        <v>7</v>
      </c>
    </row>
    <row r="9" spans="1:7" ht="18.75" customHeight="1">
      <c r="A9" s="197"/>
      <c r="B9" s="219"/>
      <c r="C9" s="205"/>
      <c r="D9" s="188" t="s">
        <v>62</v>
      </c>
      <c r="E9" s="188"/>
      <c r="F9" s="75">
        <v>7</v>
      </c>
      <c r="G9" s="93">
        <v>5</v>
      </c>
    </row>
    <row r="10" spans="1:7" ht="18.75" customHeight="1">
      <c r="A10" s="197"/>
      <c r="B10" s="219"/>
      <c r="C10" s="205"/>
      <c r="D10" s="188" t="s">
        <v>63</v>
      </c>
      <c r="E10" s="188"/>
      <c r="F10" s="75">
        <v>8</v>
      </c>
      <c r="G10" s="93">
        <v>1</v>
      </c>
    </row>
    <row r="11" spans="1:7" ht="18.75" customHeight="1">
      <c r="A11" s="197"/>
      <c r="B11" s="192" t="s">
        <v>79</v>
      </c>
      <c r="C11" s="192"/>
      <c r="D11" s="192"/>
      <c r="E11" s="74" t="s">
        <v>80</v>
      </c>
      <c r="F11" s="75">
        <v>9</v>
      </c>
      <c r="G11" s="93"/>
    </row>
    <row r="12" spans="1:7" ht="19.5" customHeight="1">
      <c r="A12" s="197"/>
      <c r="B12" s="192"/>
      <c r="C12" s="192"/>
      <c r="D12" s="192"/>
      <c r="E12" s="74" t="s">
        <v>81</v>
      </c>
      <c r="F12" s="75">
        <v>10</v>
      </c>
      <c r="G12" s="93"/>
    </row>
    <row r="13" spans="1:7" ht="23.25" customHeight="1">
      <c r="A13" s="197"/>
      <c r="B13" s="218" t="s">
        <v>82</v>
      </c>
      <c r="C13" s="201" t="s">
        <v>83</v>
      </c>
      <c r="D13" s="202"/>
      <c r="E13" s="203"/>
      <c r="F13" s="75">
        <v>11</v>
      </c>
      <c r="G13" s="93">
        <v>11</v>
      </c>
    </row>
    <row r="14" spans="1:7" ht="12" customHeight="1">
      <c r="A14" s="197"/>
      <c r="B14" s="218"/>
      <c r="C14" s="188" t="s">
        <v>84</v>
      </c>
      <c r="D14" s="188"/>
      <c r="E14" s="188"/>
      <c r="F14" s="75">
        <v>12</v>
      </c>
      <c r="G14" s="93">
        <v>36</v>
      </c>
    </row>
    <row r="15" spans="1:7" ht="12" customHeight="1">
      <c r="A15" s="197"/>
      <c r="B15" s="218"/>
      <c r="C15" s="188" t="s">
        <v>90</v>
      </c>
      <c r="D15" s="188"/>
      <c r="E15" s="188"/>
      <c r="F15" s="75">
        <v>13</v>
      </c>
      <c r="G15" s="93">
        <v>4</v>
      </c>
    </row>
    <row r="16" spans="1:7" ht="12" customHeight="1">
      <c r="A16" s="197"/>
      <c r="B16" s="218"/>
      <c r="C16" s="187" t="s">
        <v>85</v>
      </c>
      <c r="D16" s="187"/>
      <c r="E16" s="187"/>
      <c r="F16" s="75">
        <v>14</v>
      </c>
      <c r="G16" s="93">
        <v>4</v>
      </c>
    </row>
    <row r="17" spans="1:7" ht="12" customHeight="1">
      <c r="A17" s="197"/>
      <c r="B17" s="218"/>
      <c r="C17" s="187" t="s">
        <v>86</v>
      </c>
      <c r="D17" s="187"/>
      <c r="E17" s="187"/>
      <c r="F17" s="75">
        <v>15</v>
      </c>
      <c r="G17" s="93">
        <v>8</v>
      </c>
    </row>
    <row r="18" spans="1:7" ht="12" customHeight="1">
      <c r="A18" s="197"/>
      <c r="B18" s="218"/>
      <c r="C18" s="188" t="s">
        <v>87</v>
      </c>
      <c r="D18" s="188"/>
      <c r="E18" s="188"/>
      <c r="F18" s="75">
        <v>16</v>
      </c>
      <c r="G18" s="93">
        <v>13</v>
      </c>
    </row>
    <row r="19" spans="1:7" ht="12" customHeight="1">
      <c r="A19" s="197"/>
      <c r="B19" s="218"/>
      <c r="C19" s="188" t="s">
        <v>88</v>
      </c>
      <c r="D19" s="188"/>
      <c r="E19" s="188"/>
      <c r="F19" s="75">
        <v>17</v>
      </c>
      <c r="G19" s="93">
        <v>14</v>
      </c>
    </row>
    <row r="20" spans="1:7" ht="12" customHeight="1">
      <c r="A20" s="197"/>
      <c r="B20" s="218"/>
      <c r="C20" s="187" t="s">
        <v>89</v>
      </c>
      <c r="D20" s="187"/>
      <c r="E20" s="187"/>
      <c r="F20" s="75">
        <v>18</v>
      </c>
      <c r="G20" s="93">
        <v>163</v>
      </c>
    </row>
    <row r="21" spans="1:7" ht="12" customHeight="1">
      <c r="A21" s="197"/>
      <c r="B21" s="193" t="s">
        <v>98</v>
      </c>
      <c r="C21" s="55" t="s">
        <v>91</v>
      </c>
      <c r="D21" s="56"/>
      <c r="E21" s="57"/>
      <c r="F21" s="75">
        <v>19</v>
      </c>
      <c r="G21" s="93">
        <v>35</v>
      </c>
    </row>
    <row r="22" spans="1:7" ht="12" customHeight="1">
      <c r="A22" s="197"/>
      <c r="B22" s="194"/>
      <c r="C22" s="58" t="s">
        <v>92</v>
      </c>
      <c r="D22" s="59"/>
      <c r="E22" s="60"/>
      <c r="F22" s="75">
        <v>20</v>
      </c>
      <c r="G22" s="93">
        <v>17</v>
      </c>
    </row>
    <row r="23" spans="1:7" ht="12" customHeight="1">
      <c r="A23" s="197"/>
      <c r="B23" s="194"/>
      <c r="C23" s="55" t="s">
        <v>93</v>
      </c>
      <c r="D23" s="56"/>
      <c r="E23" s="57"/>
      <c r="F23" s="75">
        <v>21</v>
      </c>
      <c r="G23" s="93">
        <v>47</v>
      </c>
    </row>
    <row r="24" spans="1:7" ht="12" customHeight="1">
      <c r="A24" s="197"/>
      <c r="B24" s="194"/>
      <c r="C24" s="58" t="s">
        <v>94</v>
      </c>
      <c r="D24" s="59"/>
      <c r="E24" s="60"/>
      <c r="F24" s="75">
        <v>22</v>
      </c>
      <c r="G24" s="93">
        <v>20</v>
      </c>
    </row>
    <row r="25" spans="1:7" ht="12" customHeight="1">
      <c r="A25" s="197"/>
      <c r="B25" s="194"/>
      <c r="C25" s="58" t="s">
        <v>95</v>
      </c>
      <c r="D25" s="59"/>
      <c r="E25" s="60"/>
      <c r="F25" s="75">
        <v>23</v>
      </c>
      <c r="G25" s="93"/>
    </row>
    <row r="26" spans="1:7" ht="12" customHeight="1">
      <c r="A26" s="197"/>
      <c r="B26" s="194"/>
      <c r="C26" s="53" t="s">
        <v>96</v>
      </c>
      <c r="D26" s="54"/>
      <c r="E26" s="54"/>
      <c r="F26" s="75">
        <v>24</v>
      </c>
      <c r="G26" s="93"/>
    </row>
    <row r="27" spans="1:7" ht="12" customHeight="1">
      <c r="A27" s="198"/>
      <c r="B27" s="195"/>
      <c r="C27" s="61" t="s">
        <v>97</v>
      </c>
      <c r="D27" s="62"/>
      <c r="E27" s="63"/>
      <c r="F27" s="75">
        <v>25</v>
      </c>
      <c r="G27" s="93"/>
    </row>
    <row r="28" spans="1:7" ht="27" customHeight="1">
      <c r="A28" s="171" t="s">
        <v>64</v>
      </c>
      <c r="B28" s="206" t="s">
        <v>54</v>
      </c>
      <c r="C28" s="207"/>
      <c r="D28" s="207"/>
      <c r="E28" s="208"/>
      <c r="F28" s="75">
        <v>26</v>
      </c>
      <c r="G28" s="94"/>
    </row>
    <row r="29" spans="1:7" ht="12" customHeight="1">
      <c r="A29" s="172"/>
      <c r="B29" s="216" t="s">
        <v>69</v>
      </c>
      <c r="C29" s="182" t="s">
        <v>55</v>
      </c>
      <c r="D29" s="183"/>
      <c r="E29" s="184"/>
      <c r="F29" s="75">
        <v>27</v>
      </c>
      <c r="G29" s="94"/>
    </row>
    <row r="30" spans="1:7" ht="12" customHeight="1">
      <c r="A30" s="172"/>
      <c r="B30" s="216"/>
      <c r="C30" s="177" t="s">
        <v>56</v>
      </c>
      <c r="D30" s="178" t="s">
        <v>57</v>
      </c>
      <c r="E30" s="180"/>
      <c r="F30" s="75">
        <v>28</v>
      </c>
      <c r="G30" s="94"/>
    </row>
    <row r="31" spans="1:7" ht="12" customHeight="1">
      <c r="A31" s="172"/>
      <c r="B31" s="216"/>
      <c r="C31" s="177"/>
      <c r="D31" s="178" t="s">
        <v>58</v>
      </c>
      <c r="E31" s="180"/>
      <c r="F31" s="75">
        <v>29</v>
      </c>
      <c r="G31" s="94"/>
    </row>
    <row r="32" spans="1:7" ht="12" customHeight="1">
      <c r="A32" s="172"/>
      <c r="B32" s="216"/>
      <c r="C32" s="178" t="s">
        <v>59</v>
      </c>
      <c r="D32" s="179"/>
      <c r="E32" s="180"/>
      <c r="F32" s="75">
        <v>30</v>
      </c>
      <c r="G32" s="94"/>
    </row>
    <row r="33" spans="1:8" ht="12" customHeight="1">
      <c r="A33" s="172"/>
      <c r="B33" s="216"/>
      <c r="C33" s="178" t="s">
        <v>60</v>
      </c>
      <c r="D33" s="179"/>
      <c r="E33" s="180"/>
      <c r="F33" s="75">
        <v>31</v>
      </c>
      <c r="G33" s="94"/>
    </row>
    <row r="34" spans="1:8" ht="12" customHeight="1">
      <c r="A34" s="172"/>
      <c r="B34" s="216" t="s">
        <v>70</v>
      </c>
      <c r="C34" s="178" t="s">
        <v>61</v>
      </c>
      <c r="D34" s="179"/>
      <c r="E34" s="180"/>
      <c r="F34" s="75">
        <v>32</v>
      </c>
      <c r="G34" s="94"/>
    </row>
    <row r="35" spans="1:8" ht="12" customHeight="1">
      <c r="A35" s="172"/>
      <c r="B35" s="216"/>
      <c r="C35" s="178" t="s">
        <v>62</v>
      </c>
      <c r="D35" s="179"/>
      <c r="E35" s="180"/>
      <c r="F35" s="75">
        <v>33</v>
      </c>
      <c r="G35" s="94"/>
    </row>
    <row r="36" spans="1:8" ht="12" customHeight="1">
      <c r="A36" s="172"/>
      <c r="B36" s="216"/>
      <c r="C36" s="178" t="s">
        <v>63</v>
      </c>
      <c r="D36" s="179"/>
      <c r="E36" s="180"/>
      <c r="F36" s="75">
        <v>34</v>
      </c>
      <c r="G36" s="94"/>
    </row>
    <row r="37" spans="1:8" ht="12" customHeight="1">
      <c r="A37" s="172"/>
      <c r="B37" s="213" t="s">
        <v>71</v>
      </c>
      <c r="C37" s="214"/>
      <c r="D37" s="214"/>
      <c r="E37" s="215"/>
      <c r="F37" s="75">
        <v>35</v>
      </c>
      <c r="G37" s="95">
        <f>SUM(G38:G41)</f>
        <v>0</v>
      </c>
      <c r="H37" s="51"/>
    </row>
    <row r="38" spans="1:8" ht="12" customHeight="1">
      <c r="A38" s="172"/>
      <c r="B38" s="185" t="s">
        <v>145</v>
      </c>
      <c r="C38" s="189" t="s">
        <v>146</v>
      </c>
      <c r="D38" s="190"/>
      <c r="E38" s="191"/>
      <c r="F38" s="75">
        <v>36</v>
      </c>
      <c r="G38" s="94"/>
      <c r="H38" s="51"/>
    </row>
    <row r="39" spans="1:8" ht="12" customHeight="1">
      <c r="A39" s="172"/>
      <c r="B39" s="186"/>
      <c r="C39" s="189" t="s">
        <v>147</v>
      </c>
      <c r="D39" s="190"/>
      <c r="E39" s="191"/>
      <c r="F39" s="75">
        <v>37</v>
      </c>
      <c r="G39" s="94"/>
      <c r="H39" s="51"/>
    </row>
    <row r="40" spans="1:8" ht="12" customHeight="1">
      <c r="A40" s="172"/>
      <c r="B40" s="186"/>
      <c r="C40" s="189" t="s">
        <v>148</v>
      </c>
      <c r="D40" s="190"/>
      <c r="E40" s="191"/>
      <c r="F40" s="75">
        <v>38</v>
      </c>
      <c r="G40" s="94"/>
      <c r="H40" s="51"/>
    </row>
    <row r="41" spans="1:8" ht="12" customHeight="1">
      <c r="A41" s="173"/>
      <c r="B41" s="186"/>
      <c r="C41" s="189" t="s">
        <v>149</v>
      </c>
      <c r="D41" s="190"/>
      <c r="E41" s="191"/>
      <c r="F41" s="75">
        <v>39</v>
      </c>
      <c r="G41" s="94"/>
      <c r="H41" s="51"/>
    </row>
    <row r="42" spans="1:8" ht="24.75" customHeight="1">
      <c r="A42" s="176" t="s">
        <v>65</v>
      </c>
      <c r="B42" s="217" t="s">
        <v>54</v>
      </c>
      <c r="C42" s="217"/>
      <c r="D42" s="217"/>
      <c r="E42" s="217"/>
      <c r="F42" s="75">
        <v>40</v>
      </c>
      <c r="G42" s="94">
        <v>9</v>
      </c>
    </row>
    <row r="43" spans="1:8" ht="12" customHeight="1">
      <c r="A43" s="176"/>
      <c r="B43" s="216" t="s">
        <v>69</v>
      </c>
      <c r="C43" s="222" t="s">
        <v>55</v>
      </c>
      <c r="D43" s="222"/>
      <c r="E43" s="222"/>
      <c r="F43" s="75">
        <v>41</v>
      </c>
      <c r="G43" s="94">
        <v>2</v>
      </c>
    </row>
    <row r="44" spans="1:8" ht="12" customHeight="1">
      <c r="A44" s="176"/>
      <c r="B44" s="216"/>
      <c r="C44" s="177" t="s">
        <v>56</v>
      </c>
      <c r="D44" s="181" t="s">
        <v>57</v>
      </c>
      <c r="E44" s="181"/>
      <c r="F44" s="75">
        <v>42</v>
      </c>
      <c r="G44" s="94">
        <v>1</v>
      </c>
    </row>
    <row r="45" spans="1:8" ht="12" customHeight="1">
      <c r="A45" s="176"/>
      <c r="B45" s="216"/>
      <c r="C45" s="177"/>
      <c r="D45" s="181" t="s">
        <v>58</v>
      </c>
      <c r="E45" s="181"/>
      <c r="F45" s="75">
        <v>43</v>
      </c>
      <c r="G45" s="94">
        <v>1</v>
      </c>
    </row>
    <row r="46" spans="1:8" ht="12" customHeight="1">
      <c r="A46" s="176"/>
      <c r="B46" s="216"/>
      <c r="C46" s="181" t="s">
        <v>59</v>
      </c>
      <c r="D46" s="181"/>
      <c r="E46" s="181"/>
      <c r="F46" s="75">
        <v>44</v>
      </c>
      <c r="G46" s="94"/>
    </row>
    <row r="47" spans="1:8" ht="12" customHeight="1">
      <c r="A47" s="176"/>
      <c r="B47" s="216"/>
      <c r="C47" s="181" t="s">
        <v>60</v>
      </c>
      <c r="D47" s="181"/>
      <c r="E47" s="181"/>
      <c r="F47" s="75">
        <v>45</v>
      </c>
      <c r="G47" s="94"/>
    </row>
    <row r="48" spans="1:8" ht="12" customHeight="1">
      <c r="A48" s="176"/>
      <c r="B48" s="216" t="s">
        <v>70</v>
      </c>
      <c r="C48" s="181" t="s">
        <v>61</v>
      </c>
      <c r="D48" s="181"/>
      <c r="E48" s="181"/>
      <c r="F48" s="75">
        <v>46</v>
      </c>
      <c r="G48" s="94">
        <v>3</v>
      </c>
    </row>
    <row r="49" spans="1:7" ht="12" customHeight="1">
      <c r="A49" s="176"/>
      <c r="B49" s="216"/>
      <c r="C49" s="181" t="s">
        <v>62</v>
      </c>
      <c r="D49" s="181"/>
      <c r="E49" s="181"/>
      <c r="F49" s="75">
        <v>47</v>
      </c>
      <c r="G49" s="94"/>
    </row>
    <row r="50" spans="1:7" ht="12" customHeight="1">
      <c r="A50" s="176"/>
      <c r="B50" s="216"/>
      <c r="C50" s="181" t="s">
        <v>63</v>
      </c>
      <c r="D50" s="181"/>
      <c r="E50" s="181"/>
      <c r="F50" s="75">
        <v>48</v>
      </c>
      <c r="G50" s="94"/>
    </row>
    <row r="51" spans="1:7" ht="12" customHeight="1">
      <c r="A51" s="176"/>
      <c r="B51" s="221" t="s">
        <v>71</v>
      </c>
      <c r="C51" s="221"/>
      <c r="D51" s="221"/>
      <c r="E51" s="221"/>
      <c r="F51" s="75">
        <v>49</v>
      </c>
      <c r="G51" s="94">
        <f>SUM(G52:G55)</f>
        <v>0</v>
      </c>
    </row>
    <row r="52" spans="1:7" ht="12" customHeight="1">
      <c r="A52" s="176"/>
      <c r="B52" s="174" t="s">
        <v>145</v>
      </c>
      <c r="C52" s="175" t="s">
        <v>146</v>
      </c>
      <c r="D52" s="175"/>
      <c r="E52" s="175"/>
      <c r="F52" s="75">
        <v>50</v>
      </c>
      <c r="G52" s="94"/>
    </row>
    <row r="53" spans="1:7" ht="12" customHeight="1">
      <c r="A53" s="176"/>
      <c r="B53" s="174"/>
      <c r="C53" s="175" t="s">
        <v>147</v>
      </c>
      <c r="D53" s="175"/>
      <c r="E53" s="175"/>
      <c r="F53" s="75">
        <v>51</v>
      </c>
      <c r="G53" s="94"/>
    </row>
    <row r="54" spans="1:7" ht="12" customHeight="1">
      <c r="A54" s="176"/>
      <c r="B54" s="174"/>
      <c r="C54" s="175" t="s">
        <v>148</v>
      </c>
      <c r="D54" s="175"/>
      <c r="E54" s="175"/>
      <c r="F54" s="75">
        <v>52</v>
      </c>
      <c r="G54" s="94"/>
    </row>
    <row r="55" spans="1:7" ht="12" customHeight="1">
      <c r="A55" s="176"/>
      <c r="B55" s="174"/>
      <c r="C55" s="175" t="s">
        <v>149</v>
      </c>
      <c r="D55" s="175"/>
      <c r="E55" s="175"/>
      <c r="F55" s="75">
        <v>53</v>
      </c>
      <c r="G55" s="94"/>
    </row>
    <row r="58" spans="1:7" ht="18" customHeight="1"/>
    <row r="59" spans="1:7" ht="18" customHeight="1"/>
    <row r="60" spans="1:7" ht="18" customHeight="1"/>
    <row r="61" spans="1:7" ht="18" customHeight="1"/>
    <row r="62" spans="1:7" ht="18" customHeight="1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D44:E44"/>
    <mergeCell ref="D45:E45"/>
    <mergeCell ref="C38:E38"/>
    <mergeCell ref="C39:E39"/>
    <mergeCell ref="C34:E34"/>
    <mergeCell ref="C35:E35"/>
    <mergeCell ref="C29:E29"/>
    <mergeCell ref="B38:B41"/>
    <mergeCell ref="C17:E17"/>
    <mergeCell ref="C18:E18"/>
    <mergeCell ref="C40:E40"/>
    <mergeCell ref="C41:E41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ageMargins left="0.51181102362204722" right="0.31496062992125984" top="0.35433070866141736" bottom="0.35433070866141736" header="0.31496062992125984" footer="0.31496062992125984"/>
  <pageSetup paperSize="9" firstPageNumber="3" orientation="portrait" useFirstPageNumber="1" r:id="rId1"/>
  <headerFooter>
    <oddFooter>&amp;R&amp;P&amp;C&amp;CФорма № 1-мзс, Підрозділ: Новгородківський районний суд Кіровоградської області, 
Початок періоду: 01.01.2017, Кінець періоду: 31.12.2017&amp;L1143F9F8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 enableFormatConditionsCalculation="0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RowHeight="12.75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>
      <c r="A1" s="220" t="s">
        <v>153</v>
      </c>
      <c r="B1" s="220"/>
      <c r="C1" s="220"/>
      <c r="D1" s="220"/>
      <c r="E1" s="44"/>
      <c r="F1" s="44"/>
      <c r="G1" s="44"/>
      <c r="H1" s="44"/>
      <c r="I1" s="11"/>
    </row>
    <row r="2" spans="1:13" ht="18.75" customHeight="1">
      <c r="A2" s="242" t="s">
        <v>4</v>
      </c>
      <c r="B2" s="243"/>
      <c r="C2" s="243"/>
      <c r="D2" s="243"/>
      <c r="E2" s="243"/>
      <c r="F2" s="243"/>
      <c r="G2" s="244"/>
      <c r="H2" s="12" t="s">
        <v>41</v>
      </c>
      <c r="I2" s="12" t="s">
        <v>5</v>
      </c>
    </row>
    <row r="3" spans="1:13" ht="15" customHeight="1">
      <c r="A3" s="226" t="s">
        <v>45</v>
      </c>
      <c r="B3" s="230" t="s">
        <v>156</v>
      </c>
      <c r="C3" s="231"/>
      <c r="D3" s="231"/>
      <c r="E3" s="231"/>
      <c r="F3" s="231"/>
      <c r="G3" s="232"/>
      <c r="H3" s="14">
        <v>1</v>
      </c>
      <c r="I3" s="93">
        <v>89</v>
      </c>
    </row>
    <row r="4" spans="1:13" ht="14.25" customHeight="1">
      <c r="A4" s="226"/>
      <c r="B4" s="227" t="s">
        <v>1</v>
      </c>
      <c r="C4" s="236" t="s">
        <v>150</v>
      </c>
      <c r="D4" s="237"/>
      <c r="E4" s="237"/>
      <c r="F4" s="237"/>
      <c r="G4" s="238"/>
      <c r="H4" s="14">
        <v>2</v>
      </c>
      <c r="I4" s="93">
        <v>59</v>
      </c>
    </row>
    <row r="5" spans="1:13" ht="14.25" customHeight="1">
      <c r="A5" s="226"/>
      <c r="B5" s="228"/>
      <c r="C5" s="233" t="s">
        <v>151</v>
      </c>
      <c r="D5" s="234"/>
      <c r="E5" s="234"/>
      <c r="F5" s="234"/>
      <c r="G5" s="235"/>
      <c r="H5" s="14">
        <v>3</v>
      </c>
      <c r="I5" s="93">
        <v>17</v>
      </c>
    </row>
    <row r="6" spans="1:13" ht="14.25" customHeight="1">
      <c r="A6" s="226"/>
      <c r="B6" s="228"/>
      <c r="C6" s="236" t="s">
        <v>8</v>
      </c>
      <c r="D6" s="237"/>
      <c r="E6" s="237"/>
      <c r="F6" s="237"/>
      <c r="G6" s="238"/>
      <c r="H6" s="14">
        <v>4</v>
      </c>
      <c r="I6" s="93"/>
    </row>
    <row r="7" spans="1:13" ht="14.25" customHeight="1">
      <c r="A7" s="226"/>
      <c r="B7" s="228"/>
      <c r="C7" s="236" t="s">
        <v>7</v>
      </c>
      <c r="D7" s="237"/>
      <c r="E7" s="237"/>
      <c r="F7" s="237"/>
      <c r="G7" s="238"/>
      <c r="H7" s="14">
        <v>5</v>
      </c>
      <c r="I7" s="93">
        <v>28</v>
      </c>
    </row>
    <row r="8" spans="1:13" ht="14.25" customHeight="1">
      <c r="A8" s="226"/>
      <c r="B8" s="228"/>
      <c r="C8" s="236" t="s">
        <v>9</v>
      </c>
      <c r="D8" s="237"/>
      <c r="E8" s="237"/>
      <c r="F8" s="237"/>
      <c r="G8" s="238"/>
      <c r="H8" s="14">
        <v>6</v>
      </c>
      <c r="I8" s="93"/>
    </row>
    <row r="9" spans="1:13" ht="14.25" customHeight="1">
      <c r="A9" s="226"/>
      <c r="B9" s="229"/>
      <c r="C9" s="236" t="s">
        <v>10</v>
      </c>
      <c r="D9" s="237"/>
      <c r="E9" s="237"/>
      <c r="F9" s="237"/>
      <c r="G9" s="238"/>
      <c r="H9" s="14">
        <v>7</v>
      </c>
      <c r="I9" s="93"/>
    </row>
    <row r="10" spans="1:13" ht="15" customHeight="1">
      <c r="A10" s="226"/>
      <c r="B10" s="223" t="s">
        <v>155</v>
      </c>
      <c r="C10" s="224"/>
      <c r="D10" s="224"/>
      <c r="E10" s="224"/>
      <c r="F10" s="224"/>
      <c r="G10" s="225"/>
      <c r="H10" s="14">
        <v>8</v>
      </c>
      <c r="I10" s="93"/>
      <c r="K10" s="2"/>
      <c r="L10" s="2"/>
      <c r="M10" s="3"/>
    </row>
    <row r="11" spans="1:13" ht="15" customHeight="1">
      <c r="A11" s="226"/>
      <c r="B11" s="223" t="s">
        <v>42</v>
      </c>
      <c r="C11" s="224"/>
      <c r="D11" s="224"/>
      <c r="E11" s="224"/>
      <c r="F11" s="224"/>
      <c r="G11" s="225"/>
      <c r="H11" s="14">
        <v>9</v>
      </c>
      <c r="I11" s="93">
        <v>1</v>
      </c>
      <c r="K11" s="2"/>
      <c r="L11" s="2"/>
      <c r="M11" s="3"/>
    </row>
    <row r="12" spans="1:13" ht="15" customHeight="1">
      <c r="A12" s="226"/>
      <c r="B12" s="223" t="s">
        <v>43</v>
      </c>
      <c r="C12" s="224"/>
      <c r="D12" s="224"/>
      <c r="E12" s="224"/>
      <c r="F12" s="224"/>
      <c r="G12" s="225"/>
      <c r="H12" s="14">
        <v>10</v>
      </c>
      <c r="I12" s="93">
        <v>6</v>
      </c>
      <c r="K12" s="2"/>
      <c r="L12" s="2"/>
      <c r="M12" s="3"/>
    </row>
    <row r="13" spans="1:13" ht="15" customHeight="1">
      <c r="A13" s="226"/>
      <c r="B13" s="223" t="s">
        <v>186</v>
      </c>
      <c r="C13" s="224"/>
      <c r="D13" s="224"/>
      <c r="E13" s="224"/>
      <c r="F13" s="224"/>
      <c r="G13" s="225"/>
      <c r="H13" s="14">
        <v>11</v>
      </c>
      <c r="I13" s="93"/>
      <c r="K13" s="2"/>
      <c r="L13" s="2"/>
      <c r="M13" s="3"/>
    </row>
    <row r="14" spans="1:13" ht="15" customHeight="1">
      <c r="A14" s="226"/>
      <c r="B14" s="239" t="s">
        <v>6</v>
      </c>
      <c r="C14" s="240"/>
      <c r="D14" s="240"/>
      <c r="E14" s="240"/>
      <c r="F14" s="240"/>
      <c r="G14" s="241"/>
      <c r="H14" s="14">
        <v>12</v>
      </c>
      <c r="I14" s="93"/>
      <c r="K14" s="2"/>
      <c r="L14" s="2"/>
      <c r="M14" s="3"/>
    </row>
    <row r="15" spans="1:13" ht="15" customHeight="1">
      <c r="A15" s="226"/>
      <c r="B15" s="239" t="s">
        <v>44</v>
      </c>
      <c r="C15" s="240"/>
      <c r="D15" s="240"/>
      <c r="E15" s="240"/>
      <c r="F15" s="240"/>
      <c r="G15" s="241"/>
      <c r="H15" s="14">
        <v>13</v>
      </c>
      <c r="I15" s="93"/>
      <c r="K15" s="2"/>
      <c r="L15" s="2"/>
      <c r="M15" s="3"/>
    </row>
    <row r="16" spans="1:13" ht="15" customHeight="1">
      <c r="A16" s="226"/>
      <c r="B16" s="245" t="s">
        <v>168</v>
      </c>
      <c r="C16" s="246"/>
      <c r="D16" s="246"/>
      <c r="E16" s="246"/>
      <c r="F16" s="246"/>
      <c r="G16" s="247"/>
      <c r="H16" s="14">
        <v>14</v>
      </c>
      <c r="I16" s="93"/>
      <c r="K16" s="2"/>
      <c r="L16" s="2"/>
      <c r="M16" s="3"/>
    </row>
    <row r="17" spans="1:13" ht="15" customHeight="1">
      <c r="A17" s="226"/>
      <c r="B17" s="245" t="s">
        <v>178</v>
      </c>
      <c r="C17" s="246"/>
      <c r="D17" s="246"/>
      <c r="E17" s="246"/>
      <c r="F17" s="246"/>
      <c r="G17" s="247"/>
      <c r="H17" s="14">
        <v>15</v>
      </c>
      <c r="I17" s="93"/>
      <c r="K17" s="2"/>
      <c r="L17" s="2"/>
      <c r="M17" s="3"/>
    </row>
    <row r="18" spans="1:13" ht="15" customHeight="1">
      <c r="A18" s="226"/>
      <c r="B18" s="223" t="s">
        <v>157</v>
      </c>
      <c r="C18" s="224"/>
      <c r="D18" s="224"/>
      <c r="E18" s="224"/>
      <c r="F18" s="224"/>
      <c r="G18" s="225"/>
      <c r="H18" s="14">
        <v>16</v>
      </c>
      <c r="I18" s="93"/>
      <c r="K18" s="2"/>
      <c r="L18" s="2"/>
      <c r="M18" s="3"/>
    </row>
    <row r="19" spans="1:13" ht="15" customHeight="1">
      <c r="A19" s="226"/>
      <c r="B19" s="223" t="s">
        <v>158</v>
      </c>
      <c r="C19" s="224"/>
      <c r="D19" s="224"/>
      <c r="E19" s="224"/>
      <c r="F19" s="224"/>
      <c r="G19" s="225"/>
      <c r="H19" s="14">
        <v>17</v>
      </c>
      <c r="I19" s="93">
        <v>1</v>
      </c>
      <c r="K19" s="4"/>
      <c r="L19" s="4"/>
      <c r="M19" s="3"/>
    </row>
    <row r="20" spans="1:13" ht="15" customHeight="1">
      <c r="A20" s="226"/>
      <c r="B20" s="223" t="s">
        <v>159</v>
      </c>
      <c r="C20" s="224"/>
      <c r="D20" s="224"/>
      <c r="E20" s="224"/>
      <c r="F20" s="224"/>
      <c r="G20" s="225"/>
      <c r="H20" s="14">
        <v>18</v>
      </c>
      <c r="I20" s="93">
        <v>161</v>
      </c>
      <c r="K20" s="4"/>
      <c r="L20" s="4"/>
      <c r="M20" s="3"/>
    </row>
    <row r="21" spans="1:13" ht="15" customHeight="1">
      <c r="A21" s="226"/>
      <c r="B21" s="223" t="s">
        <v>160</v>
      </c>
      <c r="C21" s="224"/>
      <c r="D21" s="224"/>
      <c r="E21" s="224"/>
      <c r="F21" s="224"/>
      <c r="G21" s="225"/>
      <c r="H21" s="14">
        <v>19</v>
      </c>
      <c r="I21" s="93">
        <v>4</v>
      </c>
      <c r="K21" s="5"/>
    </row>
    <row r="22" spans="1:13" ht="15" customHeight="1">
      <c r="A22" s="226"/>
      <c r="B22" s="223" t="s">
        <v>161</v>
      </c>
      <c r="C22" s="224"/>
      <c r="D22" s="224"/>
      <c r="E22" s="224"/>
      <c r="F22" s="224"/>
      <c r="G22" s="225"/>
      <c r="H22" s="14">
        <v>20</v>
      </c>
      <c r="I22" s="93">
        <v>4</v>
      </c>
      <c r="K22" s="5"/>
    </row>
    <row r="23" spans="1:13" ht="15" customHeight="1">
      <c r="A23" s="226"/>
      <c r="B23" s="223" t="s">
        <v>194</v>
      </c>
      <c r="C23" s="224"/>
      <c r="D23" s="224"/>
      <c r="E23" s="224"/>
      <c r="F23" s="224"/>
      <c r="G23" s="225"/>
      <c r="H23" s="14">
        <v>21</v>
      </c>
      <c r="I23" s="93"/>
      <c r="K23" s="5"/>
    </row>
    <row r="24" spans="1:13" ht="26.25" customHeight="1">
      <c r="A24" s="226"/>
      <c r="B24" s="209" t="s">
        <v>180</v>
      </c>
      <c r="C24" s="210"/>
      <c r="D24" s="210"/>
      <c r="E24" s="210"/>
      <c r="F24" s="210"/>
      <c r="G24" s="211"/>
      <c r="H24" s="14">
        <v>22</v>
      </c>
      <c r="I24" s="93"/>
      <c r="K24" s="5"/>
    </row>
    <row r="25" spans="1:13" ht="16.5" customHeight="1">
      <c r="A25" s="226" t="s">
        <v>64</v>
      </c>
      <c r="B25" s="249" t="s">
        <v>163</v>
      </c>
      <c r="C25" s="249"/>
      <c r="D25" s="251" t="s">
        <v>101</v>
      </c>
      <c r="E25" s="252"/>
      <c r="F25" s="252"/>
      <c r="G25" s="253"/>
      <c r="H25" s="14">
        <v>23</v>
      </c>
      <c r="I25" s="93"/>
      <c r="K25" s="5"/>
    </row>
    <row r="26" spans="1:13" ht="16.5" customHeight="1">
      <c r="A26" s="226"/>
      <c r="B26" s="249"/>
      <c r="C26" s="249"/>
      <c r="D26" s="251" t="s">
        <v>102</v>
      </c>
      <c r="E26" s="252"/>
      <c r="F26" s="252"/>
      <c r="G26" s="253"/>
      <c r="H26" s="14">
        <v>24</v>
      </c>
      <c r="I26" s="93"/>
      <c r="K26" s="5"/>
    </row>
    <row r="27" spans="1:13" ht="16.5" customHeight="1">
      <c r="A27" s="226"/>
      <c r="B27" s="249"/>
      <c r="C27" s="249"/>
      <c r="D27" s="251" t="s">
        <v>103</v>
      </c>
      <c r="E27" s="252"/>
      <c r="F27" s="252"/>
      <c r="G27" s="253"/>
      <c r="H27" s="14">
        <v>25</v>
      </c>
      <c r="I27" s="93"/>
      <c r="K27" s="5"/>
    </row>
    <row r="28" spans="1:13" ht="14.25" customHeight="1">
      <c r="A28" s="226"/>
      <c r="B28" s="250" t="s">
        <v>100</v>
      </c>
      <c r="C28" s="250"/>
      <c r="D28" s="206" t="s">
        <v>66</v>
      </c>
      <c r="E28" s="207"/>
      <c r="F28" s="207"/>
      <c r="G28" s="208"/>
      <c r="H28" s="14">
        <v>26</v>
      </c>
      <c r="I28" s="102">
        <v>13</v>
      </c>
      <c r="K28" s="5"/>
    </row>
    <row r="29" spans="1:13" ht="14.25" customHeight="1">
      <c r="A29" s="226"/>
      <c r="B29" s="250"/>
      <c r="C29" s="250"/>
      <c r="D29" s="206" t="s">
        <v>67</v>
      </c>
      <c r="E29" s="207"/>
      <c r="F29" s="207"/>
      <c r="G29" s="208"/>
      <c r="H29" s="14">
        <v>27</v>
      </c>
      <c r="I29" s="102"/>
      <c r="K29" s="5"/>
    </row>
    <row r="30" spans="1:13" ht="14.25" customHeight="1">
      <c r="A30" s="226"/>
      <c r="B30" s="250"/>
      <c r="C30" s="250"/>
      <c r="D30" s="260" t="s">
        <v>126</v>
      </c>
      <c r="E30" s="261"/>
      <c r="F30" s="261"/>
      <c r="G30" s="262"/>
      <c r="H30" s="14">
        <v>28</v>
      </c>
      <c r="I30" s="102"/>
      <c r="K30" s="5"/>
    </row>
    <row r="31" spans="1:13" ht="16.5" customHeight="1">
      <c r="A31" s="226"/>
      <c r="B31" s="250" t="s">
        <v>119</v>
      </c>
      <c r="C31" s="250"/>
      <c r="D31" s="263" t="s">
        <v>120</v>
      </c>
      <c r="E31" s="264"/>
      <c r="F31" s="264"/>
      <c r="G31" s="265"/>
      <c r="H31" s="14">
        <v>29</v>
      </c>
      <c r="I31" s="102"/>
      <c r="K31" s="5"/>
    </row>
    <row r="32" spans="1:13" ht="16.5" customHeight="1">
      <c r="A32" s="226"/>
      <c r="B32" s="250"/>
      <c r="C32" s="250"/>
      <c r="D32" s="263" t="s">
        <v>121</v>
      </c>
      <c r="E32" s="264"/>
      <c r="F32" s="264"/>
      <c r="G32" s="265"/>
      <c r="H32" s="14">
        <v>30</v>
      </c>
      <c r="I32" s="102"/>
      <c r="K32" s="5"/>
    </row>
    <row r="33" spans="1:11" ht="15" customHeight="1">
      <c r="A33" s="226"/>
      <c r="B33" s="266" t="s">
        <v>162</v>
      </c>
      <c r="C33" s="267"/>
      <c r="D33" s="267"/>
      <c r="E33" s="267"/>
      <c r="F33" s="267"/>
      <c r="G33" s="268"/>
      <c r="H33" s="14">
        <v>31</v>
      </c>
      <c r="I33" s="102"/>
      <c r="K33" s="5"/>
    </row>
    <row r="34" spans="1:11" ht="15" customHeight="1">
      <c r="A34" s="226"/>
      <c r="B34" s="223" t="s">
        <v>158</v>
      </c>
      <c r="C34" s="224"/>
      <c r="D34" s="224"/>
      <c r="E34" s="224"/>
      <c r="F34" s="224"/>
      <c r="G34" s="225"/>
      <c r="H34" s="14">
        <v>32</v>
      </c>
      <c r="I34" s="102"/>
      <c r="K34" s="5"/>
    </row>
    <row r="35" spans="1:11" ht="15" customHeight="1">
      <c r="A35" s="226"/>
      <c r="B35" s="223" t="s">
        <v>159</v>
      </c>
      <c r="C35" s="224"/>
      <c r="D35" s="224"/>
      <c r="E35" s="224"/>
      <c r="F35" s="224"/>
      <c r="G35" s="225"/>
      <c r="H35" s="14">
        <v>33</v>
      </c>
      <c r="I35" s="102">
        <v>8</v>
      </c>
      <c r="K35" s="5"/>
    </row>
    <row r="36" spans="1:11" ht="27" customHeight="1">
      <c r="A36" s="226"/>
      <c r="B36" s="209" t="s">
        <v>179</v>
      </c>
      <c r="C36" s="210"/>
      <c r="D36" s="210"/>
      <c r="E36" s="210"/>
      <c r="F36" s="210"/>
      <c r="G36" s="211"/>
      <c r="H36" s="14">
        <v>34</v>
      </c>
      <c r="I36" s="102"/>
      <c r="K36" s="5"/>
    </row>
    <row r="37" spans="1:11" ht="15" customHeight="1">
      <c r="A37" s="255" t="s">
        <v>122</v>
      </c>
      <c r="B37" s="223" t="s">
        <v>170</v>
      </c>
      <c r="C37" s="224"/>
      <c r="D37" s="224"/>
      <c r="E37" s="224"/>
      <c r="F37" s="224"/>
      <c r="G37" s="225"/>
      <c r="H37" s="14">
        <v>35</v>
      </c>
      <c r="I37" s="102">
        <v>85</v>
      </c>
      <c r="K37" s="5"/>
    </row>
    <row r="38" spans="1:11" ht="15" customHeight="1">
      <c r="A38" s="255"/>
      <c r="B38" s="250" t="s">
        <v>100</v>
      </c>
      <c r="C38" s="250"/>
      <c r="D38" s="206" t="s">
        <v>66</v>
      </c>
      <c r="E38" s="207"/>
      <c r="F38" s="207"/>
      <c r="G38" s="208"/>
      <c r="H38" s="14">
        <v>36</v>
      </c>
      <c r="I38" s="102">
        <v>246</v>
      </c>
    </row>
    <row r="39" spans="1:11" ht="15" customHeight="1">
      <c r="A39" s="255"/>
      <c r="B39" s="250"/>
      <c r="C39" s="250"/>
      <c r="D39" s="206" t="s">
        <v>67</v>
      </c>
      <c r="E39" s="207"/>
      <c r="F39" s="207"/>
      <c r="G39" s="208"/>
      <c r="H39" s="14">
        <v>37</v>
      </c>
      <c r="I39" s="102">
        <v>151</v>
      </c>
    </row>
    <row r="40" spans="1:11" ht="15" customHeight="1">
      <c r="A40" s="255"/>
      <c r="B40" s="250"/>
      <c r="C40" s="250"/>
      <c r="D40" s="260" t="s">
        <v>132</v>
      </c>
      <c r="E40" s="261"/>
      <c r="F40" s="261"/>
      <c r="G40" s="262"/>
      <c r="H40" s="14">
        <v>38</v>
      </c>
      <c r="I40" s="102">
        <v>1</v>
      </c>
    </row>
    <row r="41" spans="1:11" ht="15" customHeight="1">
      <c r="A41" s="255"/>
      <c r="B41" s="250" t="s">
        <v>119</v>
      </c>
      <c r="C41" s="250"/>
      <c r="D41" s="263" t="s">
        <v>120</v>
      </c>
      <c r="E41" s="264"/>
      <c r="F41" s="264"/>
      <c r="G41" s="265"/>
      <c r="H41" s="14">
        <v>39</v>
      </c>
      <c r="I41" s="103">
        <v>6064563</v>
      </c>
    </row>
    <row r="42" spans="1:11" ht="15" customHeight="1">
      <c r="A42" s="255"/>
      <c r="B42" s="250"/>
      <c r="C42" s="250"/>
      <c r="D42" s="263" t="s">
        <v>121</v>
      </c>
      <c r="E42" s="264"/>
      <c r="F42" s="264"/>
      <c r="G42" s="265"/>
      <c r="H42" s="14">
        <v>40</v>
      </c>
      <c r="I42" s="103"/>
    </row>
    <row r="43" spans="1:11" ht="15" customHeight="1">
      <c r="A43" s="255"/>
      <c r="B43" s="266" t="s">
        <v>162</v>
      </c>
      <c r="C43" s="267"/>
      <c r="D43" s="267"/>
      <c r="E43" s="267"/>
      <c r="F43" s="267"/>
      <c r="G43" s="268"/>
      <c r="H43" s="14">
        <v>41</v>
      </c>
      <c r="I43" s="102"/>
    </row>
    <row r="44" spans="1:11" ht="15" customHeight="1">
      <c r="A44" s="255"/>
      <c r="B44" s="230" t="s">
        <v>169</v>
      </c>
      <c r="C44" s="231"/>
      <c r="D44" s="231"/>
      <c r="E44" s="231"/>
      <c r="F44" s="231"/>
      <c r="G44" s="232"/>
      <c r="H44" s="14">
        <v>42</v>
      </c>
      <c r="I44" s="97">
        <v>3</v>
      </c>
    </row>
    <row r="45" spans="1:11" ht="15" customHeight="1">
      <c r="A45" s="255"/>
      <c r="B45" s="223" t="s">
        <v>158</v>
      </c>
      <c r="C45" s="224"/>
      <c r="D45" s="224"/>
      <c r="E45" s="224"/>
      <c r="F45" s="224"/>
      <c r="G45" s="225"/>
      <c r="H45" s="14">
        <v>43</v>
      </c>
      <c r="I45" s="97">
        <v>6</v>
      </c>
    </row>
    <row r="46" spans="1:11" ht="15" customHeight="1">
      <c r="A46" s="255"/>
      <c r="B46" s="223" t="s">
        <v>159</v>
      </c>
      <c r="C46" s="224"/>
      <c r="D46" s="224"/>
      <c r="E46" s="224"/>
      <c r="F46" s="224"/>
      <c r="G46" s="225"/>
      <c r="H46" s="14">
        <v>44</v>
      </c>
      <c r="I46" s="97">
        <v>110</v>
      </c>
    </row>
    <row r="47" spans="1:11" ht="24.75" customHeight="1">
      <c r="A47" s="255"/>
      <c r="B47" s="209" t="s">
        <v>179</v>
      </c>
      <c r="C47" s="210"/>
      <c r="D47" s="210"/>
      <c r="E47" s="210"/>
      <c r="F47" s="210"/>
      <c r="G47" s="211"/>
      <c r="H47" s="14">
        <v>45</v>
      </c>
      <c r="I47" s="97">
        <v>4</v>
      </c>
    </row>
    <row r="48" spans="1:11" ht="15" customHeight="1">
      <c r="A48" s="281" t="s">
        <v>164</v>
      </c>
      <c r="B48" s="282"/>
      <c r="C48" s="282"/>
      <c r="D48" s="282"/>
      <c r="E48" s="282"/>
      <c r="F48" s="282"/>
      <c r="G48" s="283"/>
      <c r="H48" s="14">
        <v>46</v>
      </c>
      <c r="I48" s="97">
        <v>308</v>
      </c>
    </row>
    <row r="49" spans="1:9" ht="15" customHeight="1">
      <c r="A49" s="256" t="s">
        <v>124</v>
      </c>
      <c r="B49" s="257"/>
      <c r="C49" s="284" t="s">
        <v>125</v>
      </c>
      <c r="D49" s="285"/>
      <c r="E49" s="285"/>
      <c r="F49" s="285"/>
      <c r="G49" s="286"/>
      <c r="H49" s="14">
        <v>47</v>
      </c>
      <c r="I49" s="97">
        <v>2361669</v>
      </c>
    </row>
    <row r="50" spans="1:9" ht="15" customHeight="1">
      <c r="A50" s="258"/>
      <c r="B50" s="259"/>
      <c r="C50" s="287" t="s">
        <v>123</v>
      </c>
      <c r="D50" s="288"/>
      <c r="E50" s="288"/>
      <c r="F50" s="288"/>
      <c r="G50" s="289"/>
      <c r="H50" s="14">
        <v>48</v>
      </c>
      <c r="I50" s="97">
        <v>88850</v>
      </c>
    </row>
    <row r="51" spans="1:9" ht="13.5" customHeight="1">
      <c r="A51" s="248" t="s">
        <v>50</v>
      </c>
      <c r="B51" s="248"/>
      <c r="C51" s="248"/>
      <c r="D51" s="248"/>
      <c r="E51" s="248"/>
      <c r="F51" s="248"/>
      <c r="G51" s="248"/>
      <c r="H51" s="248"/>
      <c r="I51" s="248"/>
    </row>
    <row r="52" spans="1:9">
      <c r="A52" s="290" t="s">
        <v>51</v>
      </c>
      <c r="B52" s="291"/>
      <c r="C52" s="291"/>
      <c r="D52" s="291"/>
      <c r="E52" s="291"/>
      <c r="F52" s="291"/>
      <c r="G52" s="292"/>
      <c r="H52" s="64">
        <v>49</v>
      </c>
      <c r="I52" s="97">
        <v>3</v>
      </c>
    </row>
    <row r="53" spans="1:9" ht="14.25" customHeight="1">
      <c r="A53" s="269" t="s">
        <v>52</v>
      </c>
      <c r="B53" s="270"/>
      <c r="C53" s="270"/>
      <c r="D53" s="270"/>
      <c r="E53" s="270"/>
      <c r="F53" s="270"/>
      <c r="G53" s="271"/>
      <c r="H53" s="64">
        <v>50</v>
      </c>
      <c r="I53" s="97">
        <v>2</v>
      </c>
    </row>
    <row r="54" spans="1:9" ht="8.25" customHeight="1">
      <c r="A54" s="6"/>
      <c r="B54" s="6"/>
      <c r="C54" s="6"/>
      <c r="D54" s="6"/>
      <c r="E54" s="6"/>
      <c r="F54" s="6"/>
      <c r="G54" s="6"/>
      <c r="H54" s="6"/>
      <c r="I54" s="6"/>
    </row>
    <row r="55" spans="1:9" ht="15.75">
      <c r="A55" s="80" t="s">
        <v>175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>
      <c r="A56" s="275" t="s">
        <v>181</v>
      </c>
      <c r="B56" s="276"/>
      <c r="C56" s="276"/>
      <c r="D56" s="277"/>
      <c r="E56" s="272" t="s">
        <v>177</v>
      </c>
      <c r="F56" s="273"/>
      <c r="G56" s="273"/>
      <c r="H56" s="273"/>
      <c r="I56" s="274"/>
    </row>
    <row r="57" spans="1:9" ht="45" customHeight="1">
      <c r="A57" s="278"/>
      <c r="B57" s="279"/>
      <c r="C57" s="279"/>
      <c r="D57" s="280"/>
      <c r="E57" s="81" t="s">
        <v>171</v>
      </c>
      <c r="F57" s="81" t="s">
        <v>172</v>
      </c>
      <c r="G57" s="81" t="s">
        <v>173</v>
      </c>
      <c r="H57" s="81" t="s">
        <v>176</v>
      </c>
      <c r="I57" s="82" t="s">
        <v>174</v>
      </c>
    </row>
    <row r="58" spans="1:9" ht="13.5" customHeight="1">
      <c r="A58" s="254" t="s">
        <v>113</v>
      </c>
      <c r="B58" s="254"/>
      <c r="C58" s="254"/>
      <c r="D58" s="254"/>
      <c r="E58" s="96">
        <v>213</v>
      </c>
      <c r="F58" s="96">
        <v>38</v>
      </c>
      <c r="G58" s="96">
        <v>8</v>
      </c>
      <c r="H58" s="96"/>
      <c r="I58" s="96"/>
    </row>
    <row r="59" spans="1:9" ht="13.5" customHeight="1">
      <c r="A59" s="254" t="s">
        <v>33</v>
      </c>
      <c r="B59" s="254"/>
      <c r="C59" s="254"/>
      <c r="D59" s="254"/>
      <c r="E59" s="96">
        <v>8</v>
      </c>
      <c r="F59" s="96">
        <v>3</v>
      </c>
      <c r="G59" s="96"/>
      <c r="H59" s="96"/>
      <c r="I59" s="96"/>
    </row>
    <row r="60" spans="1:9" ht="13.5" customHeight="1">
      <c r="A60" s="254" t="s">
        <v>114</v>
      </c>
      <c r="B60" s="254"/>
      <c r="C60" s="254"/>
      <c r="D60" s="254"/>
      <c r="E60" s="96">
        <v>274</v>
      </c>
      <c r="F60" s="96">
        <v>64</v>
      </c>
      <c r="G60" s="96">
        <v>1</v>
      </c>
      <c r="H60" s="96">
        <v>1</v>
      </c>
      <c r="I60" s="96"/>
    </row>
    <row r="61" spans="1:9" ht="13.5" customHeight="1">
      <c r="A61" s="181" t="s">
        <v>118</v>
      </c>
      <c r="B61" s="181"/>
      <c r="C61" s="181"/>
      <c r="D61" s="181"/>
      <c r="E61" s="96">
        <v>215</v>
      </c>
      <c r="F61" s="96">
        <v>1</v>
      </c>
      <c r="G61" s="96"/>
      <c r="H61" s="96"/>
      <c r="I61" s="96"/>
    </row>
    <row r="62" spans="1:9">
      <c r="A62" s="6"/>
      <c r="B62" s="6"/>
      <c r="C62" s="6"/>
      <c r="D62" s="6"/>
      <c r="E62" s="6"/>
      <c r="F62" s="6"/>
      <c r="G62" s="6"/>
      <c r="H62" s="6"/>
      <c r="I62" s="6"/>
    </row>
    <row r="63" spans="1:9">
      <c r="B63" s="6"/>
      <c r="C63" s="6"/>
      <c r="D63" s="6"/>
      <c r="E63" s="6"/>
      <c r="F63" s="6"/>
      <c r="G63" s="6"/>
      <c r="H63" s="6"/>
      <c r="I63" s="6"/>
    </row>
    <row r="64" spans="1:9">
      <c r="B64" s="6"/>
      <c r="C64" s="6"/>
      <c r="D64" s="6"/>
      <c r="E64" s="6"/>
      <c r="F64" s="6"/>
      <c r="G64" s="6"/>
      <c r="H64" s="6"/>
      <c r="I64" s="6"/>
    </row>
    <row r="65" spans="1:9">
      <c r="B65" s="6"/>
      <c r="C65" s="6"/>
      <c r="D65" s="6"/>
      <c r="E65" s="6"/>
      <c r="F65" s="6"/>
      <c r="G65" s="6"/>
      <c r="H65" s="6"/>
      <c r="I65" s="6"/>
    </row>
    <row r="66" spans="1:9">
      <c r="B66" s="6"/>
      <c r="C66" s="6"/>
      <c r="D66" s="6"/>
      <c r="E66" s="6"/>
      <c r="F66" s="6"/>
      <c r="G66" s="6"/>
      <c r="H66" s="6"/>
      <c r="I66" s="6"/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  <row r="68" spans="1:9">
      <c r="A68" s="6"/>
      <c r="B68" s="6"/>
      <c r="C68" s="6"/>
      <c r="D68" s="6"/>
      <c r="E68" s="6"/>
      <c r="F68" s="6"/>
      <c r="G68" s="6"/>
      <c r="H68" s="6"/>
      <c r="I68" s="6"/>
    </row>
    <row r="69" spans="1:9">
      <c r="A69" s="6"/>
      <c r="B69" s="6"/>
      <c r="C69" s="6"/>
      <c r="D69" s="6"/>
      <c r="E69" s="6"/>
      <c r="F69" s="6"/>
      <c r="G69" s="6"/>
      <c r="H69" s="6"/>
      <c r="I69" s="6"/>
    </row>
    <row r="70" spans="1:9">
      <c r="A70" s="6"/>
      <c r="B70" s="6"/>
      <c r="C70" s="6"/>
      <c r="D70" s="6"/>
      <c r="E70" s="6"/>
      <c r="F70" s="6"/>
      <c r="G70" s="6"/>
      <c r="H70" s="6"/>
      <c r="I70" s="6"/>
    </row>
    <row r="71" spans="1:9">
      <c r="A71" s="6"/>
      <c r="B71" s="6"/>
      <c r="C71" s="6"/>
      <c r="D71" s="6"/>
      <c r="E71" s="6"/>
      <c r="F71" s="6"/>
      <c r="G71" s="6"/>
      <c r="H71" s="6"/>
      <c r="I71" s="6"/>
    </row>
    <row r="72" spans="1:9">
      <c r="A72" s="6"/>
      <c r="B72" s="6"/>
      <c r="C72" s="6"/>
      <c r="D72" s="6"/>
      <c r="E72" s="6"/>
      <c r="F72" s="6"/>
      <c r="G72" s="6"/>
      <c r="H72" s="6"/>
      <c r="I72" s="6"/>
    </row>
    <row r="73" spans="1:9">
      <c r="A73" s="6"/>
      <c r="B73" s="6"/>
      <c r="C73" s="6"/>
      <c r="D73" s="6"/>
      <c r="E73" s="6"/>
      <c r="F73" s="6"/>
      <c r="G73" s="6"/>
      <c r="H73" s="6"/>
      <c r="I73" s="6"/>
    </row>
    <row r="74" spans="1:9">
      <c r="A74" s="6"/>
      <c r="B74" s="6"/>
      <c r="C74" s="6"/>
      <c r="D74" s="6"/>
      <c r="E74" s="6"/>
      <c r="F74" s="6"/>
      <c r="G74" s="6"/>
      <c r="H74" s="6"/>
      <c r="I74" s="6"/>
    </row>
    <row r="75" spans="1:9">
      <c r="A75" s="6"/>
      <c r="B75" s="6"/>
      <c r="C75" s="6"/>
      <c r="D75" s="6"/>
      <c r="E75" s="6"/>
      <c r="F75" s="6"/>
      <c r="G75" s="6"/>
      <c r="H75" s="6"/>
      <c r="I75" s="6"/>
    </row>
    <row r="76" spans="1:9">
      <c r="A76" s="6"/>
      <c r="B76" s="6"/>
      <c r="C76" s="6"/>
      <c r="D76" s="6"/>
      <c r="E76" s="6"/>
      <c r="F76" s="6"/>
      <c r="G76" s="6"/>
      <c r="H76" s="6"/>
      <c r="I76" s="6"/>
    </row>
    <row r="77" spans="1:9">
      <c r="A77" s="6"/>
      <c r="B77" s="6"/>
      <c r="C77" s="6"/>
      <c r="D77" s="6"/>
      <c r="E77" s="6"/>
      <c r="F77" s="6"/>
      <c r="G77" s="6"/>
      <c r="H77" s="6"/>
      <c r="I77" s="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/>
      <c r="C82" s="6"/>
      <c r="D82" s="6"/>
      <c r="E82" s="6"/>
      <c r="F82" s="6"/>
      <c r="G82" s="6"/>
      <c r="H82" s="6"/>
      <c r="I82" s="6"/>
    </row>
    <row r="83" spans="1:9">
      <c r="A83" s="6"/>
      <c r="B83" s="6"/>
      <c r="C83" s="6"/>
      <c r="D83" s="6"/>
      <c r="E83" s="6"/>
      <c r="F83" s="6"/>
      <c r="G83" s="6"/>
      <c r="H83" s="6"/>
      <c r="I83" s="6"/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spans="1:9">
      <c r="A85" s="6"/>
      <c r="B85" s="6"/>
      <c r="C85" s="6"/>
      <c r="D85" s="6"/>
      <c r="E85" s="6"/>
      <c r="F85" s="6"/>
      <c r="G85" s="6"/>
      <c r="H85" s="6"/>
      <c r="I85" s="6"/>
    </row>
    <row r="86" spans="1:9">
      <c r="A86" s="6"/>
      <c r="B86" s="6"/>
      <c r="C86" s="6"/>
      <c r="D86" s="6"/>
      <c r="E86" s="6"/>
      <c r="F86" s="6"/>
      <c r="G86" s="6"/>
      <c r="H86" s="6"/>
      <c r="I86" s="6"/>
    </row>
    <row r="87" spans="1:9">
      <c r="A87" s="6"/>
      <c r="B87" s="6"/>
      <c r="C87" s="6"/>
      <c r="D87" s="6"/>
      <c r="E87" s="6"/>
      <c r="F87" s="6"/>
      <c r="G87" s="6"/>
      <c r="H87" s="6"/>
      <c r="I87" s="6"/>
    </row>
    <row r="88" spans="1:9">
      <c r="A88" s="6"/>
      <c r="B88" s="6"/>
      <c r="C88" s="6"/>
      <c r="D88" s="6"/>
      <c r="E88" s="6"/>
      <c r="F88" s="6"/>
      <c r="G88" s="6"/>
      <c r="H88" s="6"/>
      <c r="I88" s="6"/>
    </row>
    <row r="89" spans="1:9">
      <c r="A89" s="6"/>
      <c r="B89" s="6"/>
      <c r="C89" s="6"/>
      <c r="D89" s="6"/>
      <c r="E89" s="6"/>
      <c r="F89" s="6"/>
      <c r="G89" s="6"/>
      <c r="H89" s="6"/>
      <c r="I89" s="6"/>
    </row>
    <row r="90" spans="1:9">
      <c r="A90" s="6"/>
      <c r="B90" s="6"/>
      <c r="C90" s="6"/>
      <c r="D90" s="6"/>
      <c r="E90" s="6"/>
      <c r="F90" s="6"/>
      <c r="G90" s="6"/>
      <c r="H90" s="6"/>
      <c r="I90" s="6"/>
    </row>
    <row r="91" spans="1:9">
      <c r="A91" s="6"/>
      <c r="B91" s="6"/>
      <c r="C91" s="6"/>
      <c r="D91" s="6"/>
      <c r="E91" s="6"/>
      <c r="F91" s="6"/>
      <c r="G91" s="6"/>
      <c r="H91" s="6"/>
      <c r="I91" s="6"/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94" spans="1:9">
      <c r="A94" s="6"/>
      <c r="B94" s="6"/>
      <c r="C94" s="6"/>
      <c r="D94" s="6"/>
      <c r="E94" s="6"/>
      <c r="F94" s="6"/>
      <c r="G94" s="6"/>
      <c r="H94" s="6"/>
      <c r="I94" s="6"/>
    </row>
    <row r="95" spans="1:9">
      <c r="A95" s="6"/>
      <c r="B95" s="6"/>
      <c r="C95" s="6"/>
      <c r="D95" s="6"/>
      <c r="E95" s="6"/>
      <c r="F95" s="6"/>
      <c r="G95" s="6"/>
      <c r="H95" s="6"/>
      <c r="I95" s="6"/>
    </row>
    <row r="96" spans="1:9">
      <c r="A96" s="6"/>
      <c r="B96" s="6"/>
      <c r="C96" s="6"/>
      <c r="D96" s="6"/>
      <c r="E96" s="6"/>
      <c r="F96" s="6"/>
      <c r="G96" s="6"/>
      <c r="H96" s="6"/>
      <c r="I96" s="6"/>
    </row>
    <row r="97" spans="1:9">
      <c r="A97" s="6"/>
      <c r="B97" s="6"/>
      <c r="C97" s="6"/>
      <c r="D97" s="6"/>
      <c r="E97" s="6"/>
      <c r="F97" s="6"/>
      <c r="G97" s="6"/>
      <c r="H97" s="6"/>
      <c r="I97" s="6"/>
    </row>
    <row r="98" spans="1:9">
      <c r="A98" s="6"/>
      <c r="B98" s="6"/>
      <c r="C98" s="6"/>
      <c r="D98" s="6"/>
      <c r="E98" s="6"/>
      <c r="F98" s="6"/>
      <c r="G98" s="6"/>
      <c r="H98" s="6"/>
      <c r="I98" s="6"/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/>
      <c r="C101" s="6"/>
      <c r="D101" s="6"/>
      <c r="E101" s="6"/>
      <c r="F101" s="6"/>
      <c r="G101" s="6"/>
      <c r="H101" s="6"/>
      <c r="I101" s="6"/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/>
      <c r="C104" s="6"/>
      <c r="D104" s="6"/>
      <c r="E104" s="6"/>
      <c r="F104" s="6"/>
      <c r="G104" s="6"/>
      <c r="H104" s="6"/>
      <c r="I104" s="6"/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  <c r="B107" s="6"/>
      <c r="C107" s="6"/>
      <c r="D107" s="6"/>
      <c r="E107" s="6"/>
      <c r="F107" s="6"/>
      <c r="G107" s="6"/>
      <c r="H107" s="6"/>
      <c r="I107" s="6"/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/>
      <c r="G110" s="6"/>
      <c r="H110" s="6"/>
      <c r="I11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3" spans="1:9">
      <c r="A113" s="6"/>
      <c r="B113" s="6"/>
      <c r="C113" s="6"/>
      <c r="D113" s="6"/>
      <c r="E113" s="6"/>
      <c r="F113" s="6"/>
      <c r="G113" s="6"/>
      <c r="H113" s="6"/>
      <c r="I113" s="6"/>
    </row>
    <row r="114" spans="1:9">
      <c r="A114" s="6"/>
      <c r="B114" s="6"/>
      <c r="C114" s="6"/>
      <c r="D114" s="6"/>
      <c r="E114" s="6"/>
      <c r="F114" s="6"/>
      <c r="G114" s="6"/>
      <c r="H114" s="6"/>
      <c r="I114" s="6"/>
    </row>
    <row r="115" spans="1:9">
      <c r="A115" s="6"/>
    </row>
    <row r="116" spans="1:9">
      <c r="A116" s="6"/>
    </row>
    <row r="117" spans="1:9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1-мзс, Підрозділ: Новгородківський районний суд Кіровоградської області, 
Початок періоду: 01.01.2017, Кінець періоду: 31.12.2017&amp;L1143F9F8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D3" sqref="D3:D15"/>
    </sheetView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9" t="s">
        <v>142</v>
      </c>
      <c r="B1" s="50"/>
      <c r="C1" s="50"/>
      <c r="D1" s="50"/>
    </row>
    <row r="2" spans="1:4" ht="25.5" customHeight="1">
      <c r="A2" s="242" t="s">
        <v>4</v>
      </c>
      <c r="B2" s="243"/>
      <c r="C2" s="12" t="s">
        <v>41</v>
      </c>
      <c r="D2" s="12" t="s">
        <v>5</v>
      </c>
    </row>
    <row r="3" spans="1:4" ht="27.75" customHeight="1">
      <c r="A3" s="217" t="s">
        <v>104</v>
      </c>
      <c r="B3" s="217"/>
      <c r="C3" s="14">
        <v>1</v>
      </c>
      <c r="D3" s="104">
        <f>IF('розділ 1 '!J42&lt;&gt;0,'розділ 1 '!K42/'розділ 1 '!J42,0)</f>
        <v>8.0357142857142863E-2</v>
      </c>
    </row>
    <row r="4" spans="1:4" ht="18" customHeight="1">
      <c r="A4" s="296" t="s">
        <v>1</v>
      </c>
      <c r="B4" s="70" t="s">
        <v>113</v>
      </c>
      <c r="C4" s="14">
        <v>2</v>
      </c>
      <c r="D4" s="104">
        <f>IF('розділ 1 '!J14&lt;&gt;0,'розділ 1 '!K14/'розділ 1 '!J14,0)</f>
        <v>0.17391304347826086</v>
      </c>
    </row>
    <row r="5" spans="1:4" ht="18" customHeight="1">
      <c r="A5" s="297"/>
      <c r="B5" s="70" t="s">
        <v>33</v>
      </c>
      <c r="C5" s="14">
        <v>3</v>
      </c>
      <c r="D5" s="104">
        <f>IF('розділ 1 '!J22&lt;&gt;0,'розділ 1 '!K22/'розділ 1 '!J22,0)</f>
        <v>0</v>
      </c>
    </row>
    <row r="6" spans="1:4" ht="18" customHeight="1">
      <c r="A6" s="297"/>
      <c r="B6" s="70" t="s">
        <v>114</v>
      </c>
      <c r="C6" s="14">
        <v>4</v>
      </c>
      <c r="D6" s="104">
        <f>IF('розділ 1 '!J37&lt;&gt;0,'розділ 1 '!K37/'розділ 1 '!J37,0)</f>
        <v>1.7543859649122806E-2</v>
      </c>
    </row>
    <row r="7" spans="1:4" ht="18" customHeight="1">
      <c r="A7" s="297"/>
      <c r="B7" s="73" t="s">
        <v>118</v>
      </c>
      <c r="C7" s="14">
        <v>5</v>
      </c>
      <c r="D7" s="104">
        <f>IF('розділ 1 '!J41&lt;&gt;0,'розділ 1 '!K41/'розділ 1 '!J41,0)</f>
        <v>0</v>
      </c>
    </row>
    <row r="8" spans="1:4" ht="18" customHeight="1">
      <c r="A8" s="217" t="s">
        <v>105</v>
      </c>
      <c r="B8" s="217"/>
      <c r="C8" s="14">
        <v>6</v>
      </c>
      <c r="D8" s="104">
        <f>IF('розділ 1 '!F42&lt;&gt;0,'розділ 1 '!H42/'розділ 1 '!F42,0)</f>
        <v>0.98568019093078763</v>
      </c>
    </row>
    <row r="9" spans="1:4" ht="18" customHeight="1">
      <c r="A9" s="217" t="s">
        <v>106</v>
      </c>
      <c r="B9" s="217"/>
      <c r="C9" s="14">
        <v>7</v>
      </c>
      <c r="D9" s="94">
        <f>IF('розділ 3'!I53&lt;&gt;0,'розділ 1 '!H42/'розділ 3'!I53,0)</f>
        <v>413</v>
      </c>
    </row>
    <row r="10" spans="1:4" ht="25.5" customHeight="1">
      <c r="A10" s="217" t="s">
        <v>116</v>
      </c>
      <c r="B10" s="217"/>
      <c r="C10" s="14">
        <v>8</v>
      </c>
      <c r="D10" s="94">
        <f>IF('розділ 3'!I53&lt;&gt;0,'розділ 1 '!E42/'розділ 3'!I53,0)</f>
        <v>469</v>
      </c>
    </row>
    <row r="11" spans="1:4" ht="16.5" customHeight="1">
      <c r="A11" s="206" t="s">
        <v>68</v>
      </c>
      <c r="B11" s="208"/>
      <c r="C11" s="14">
        <v>9</v>
      </c>
      <c r="D11" s="94">
        <v>48</v>
      </c>
    </row>
    <row r="12" spans="1:4" ht="16.5" customHeight="1">
      <c r="A12" s="299" t="s">
        <v>113</v>
      </c>
      <c r="B12" s="299"/>
      <c r="C12" s="14">
        <v>10</v>
      </c>
      <c r="D12" s="94">
        <v>56</v>
      </c>
    </row>
    <row r="13" spans="1:4" ht="16.5" customHeight="1">
      <c r="A13" s="299" t="s">
        <v>33</v>
      </c>
      <c r="B13" s="299"/>
      <c r="C13" s="14">
        <v>11</v>
      </c>
      <c r="D13" s="94">
        <v>74</v>
      </c>
    </row>
    <row r="14" spans="1:4" ht="16.5" customHeight="1">
      <c r="A14" s="299" t="s">
        <v>114</v>
      </c>
      <c r="B14" s="299"/>
      <c r="C14" s="14">
        <v>12</v>
      </c>
      <c r="D14" s="94">
        <v>62</v>
      </c>
    </row>
    <row r="15" spans="1:4" ht="16.5" customHeight="1">
      <c r="A15" s="299" t="s">
        <v>118</v>
      </c>
      <c r="B15" s="299"/>
      <c r="C15" s="14">
        <v>13</v>
      </c>
      <c r="D15" s="94">
        <v>16</v>
      </c>
    </row>
    <row r="16" spans="1:4" ht="15" customHeight="1">
      <c r="A16" s="71"/>
      <c r="B16" s="71"/>
      <c r="C16" s="48"/>
      <c r="D16" s="48"/>
    </row>
    <row r="17" spans="1:4" ht="15" customHeight="1">
      <c r="A17" s="71"/>
      <c r="B17" s="71"/>
      <c r="C17" s="48"/>
      <c r="D17" s="48"/>
    </row>
    <row r="18" spans="1:4" ht="15" customHeight="1">
      <c r="A18" s="293" t="s">
        <v>184</v>
      </c>
      <c r="B18" s="293"/>
      <c r="C18" s="294" t="s">
        <v>195</v>
      </c>
      <c r="D18" s="294"/>
    </row>
    <row r="19" spans="1:4" ht="15.75" customHeight="1">
      <c r="A19" s="65"/>
      <c r="B19" s="85" t="s">
        <v>107</v>
      </c>
      <c r="C19" s="300" t="s">
        <v>108</v>
      </c>
      <c r="D19" s="300"/>
    </row>
    <row r="20" spans="1:4">
      <c r="A20" s="65"/>
      <c r="B20" s="65"/>
      <c r="C20" s="86"/>
      <c r="D20" s="86"/>
    </row>
    <row r="21" spans="1:4" ht="12.75" customHeight="1">
      <c r="A21" s="66" t="s">
        <v>112</v>
      </c>
      <c r="B21" s="87"/>
      <c r="C21" s="295" t="s">
        <v>196</v>
      </c>
      <c r="D21" s="295"/>
    </row>
    <row r="22" spans="1:4" ht="15.75" customHeight="1">
      <c r="A22" s="67"/>
      <c r="B22" s="85" t="s">
        <v>107</v>
      </c>
      <c r="C22" s="300" t="s">
        <v>108</v>
      </c>
      <c r="D22" s="300"/>
    </row>
    <row r="23" spans="1:4">
      <c r="A23" s="68" t="s">
        <v>109</v>
      </c>
      <c r="B23" s="88"/>
      <c r="C23" s="301" t="s">
        <v>197</v>
      </c>
      <c r="D23" s="301"/>
    </row>
    <row r="24" spans="1:4">
      <c r="A24" s="69" t="s">
        <v>110</v>
      </c>
      <c r="B24" s="88"/>
      <c r="C24" s="302" t="s">
        <v>198</v>
      </c>
      <c r="D24" s="302"/>
    </row>
    <row r="25" spans="1:4">
      <c r="A25" s="68" t="s">
        <v>111</v>
      </c>
      <c r="B25" s="89"/>
      <c r="C25" s="302" t="s">
        <v>199</v>
      </c>
      <c r="D25" s="302"/>
    </row>
    <row r="26" spans="1:4" ht="15.75" customHeight="1"/>
    <row r="27" spans="1:4" ht="12.75" customHeight="1">
      <c r="C27" s="298" t="s">
        <v>200</v>
      </c>
      <c r="D27" s="298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Новгородківський районний суд Кіровоградської області, 
Початок періоду: 01.01.2017, Кінець періоду: 31.12.2017&amp;L1143F9F8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Зубенко Анатолій</cp:lastModifiedBy>
  <cp:lastPrinted>2017-03-20T11:40:40Z</cp:lastPrinted>
  <dcterms:created xsi:type="dcterms:W3CDTF">2004-04-20T14:33:35Z</dcterms:created>
  <dcterms:modified xsi:type="dcterms:W3CDTF">2018-01-29T08:31:55Z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1-мзс_00393_4.2017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D40468AC</vt:lpwstr>
  </property>
  <property fmtid="{D5CDD505-2E9C-101B-9397-08002B2CF9AE}" pid="9" name="Підрозділ">
    <vt:lpwstr>Новгородківський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611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3.20.3.1890</vt:lpwstr>
  </property>
</Properties>
</file>