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455" yWindow="105" windowWidth="8040" windowHeight="4875" tabRatio="832" activeTab="2"/>
  </bookViews>
  <sheets>
    <sheet name="Титульний лист " sheetId="21" r:id="rId1"/>
    <sheet name="розділ 1" sheetId="15" r:id="rId2"/>
    <sheet name="розділ 2" sheetId="23" r:id="rId3"/>
    <sheet name="розділ 3" sheetId="22" r:id="rId4"/>
  </sheets>
  <definedNames>
    <definedName name="_xlnm.Print_Area" localSheetId="1">'розділ 1'!$A$1:$J$24</definedName>
    <definedName name="_xlnm.Print_Area" localSheetId="2">'розділ 2'!$A$1:$I$49</definedName>
    <definedName name="_xlnm.Print_Area" localSheetId="0">'Титульний лист '!$A$1:$H$42</definedName>
  </definedNames>
  <calcPr calcId="125725" calcMode="manual"/>
</workbook>
</file>

<file path=xl/calcChain.xml><?xml version="1.0" encoding="utf-8"?>
<calcChain xmlns="http://schemas.openxmlformats.org/spreadsheetml/2006/main">
  <c r="I13" i="15"/>
  <c r="I20"/>
  <c r="I24"/>
  <c r="J13"/>
  <c r="J20"/>
  <c r="J24" s="1"/>
  <c r="D3" i="22" s="1"/>
  <c r="D4"/>
  <c r="D5"/>
  <c r="D6"/>
  <c r="F13" i="15"/>
  <c r="F20"/>
  <c r="F24"/>
  <c r="G13"/>
  <c r="G20"/>
  <c r="G24" s="1"/>
  <c r="E13"/>
  <c r="K13" s="1"/>
  <c r="E20"/>
  <c r="E24"/>
  <c r="D9" i="22" s="1"/>
  <c r="K5" i="15"/>
  <c r="K6"/>
  <c r="K7"/>
  <c r="K8"/>
  <c r="K9"/>
  <c r="K10"/>
  <c r="K11"/>
  <c r="K12"/>
  <c r="H13"/>
  <c r="K14"/>
  <c r="K15"/>
  <c r="K16"/>
  <c r="K17"/>
  <c r="K18"/>
  <c r="K19"/>
  <c r="H20"/>
  <c r="K20"/>
  <c r="K21"/>
  <c r="K22"/>
  <c r="K23"/>
  <c r="H24"/>
  <c r="D8" i="22" l="1"/>
  <c r="D7"/>
  <c r="K24" i="15"/>
</calcChain>
</file>

<file path=xl/sharedStrings.xml><?xml version="1.0" encoding="utf-8"?>
<sst xmlns="http://schemas.openxmlformats.org/spreadsheetml/2006/main" count="160" uniqueCount="116">
  <si>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</si>
  <si>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</si>
  <si>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</si>
  <si>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</si>
  <si>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</si>
  <si>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</si>
  <si>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</si>
  <si>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</si>
  <si>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</si>
  <si>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</si>
  <si>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</si>
  <si>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</si>
  <si>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</si>
  <si>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</si>
  <si>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</si>
  <si>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</si>
  <si>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</si>
  <si>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</si>
  <si>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</si>
  <si>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</si>
  <si>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</si>
  <si>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</si>
  <si>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</si>
  <si>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</si>
  <si>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</si>
  <si>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</si>
  <si>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</si>
  <si>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</si>
  <si>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</si>
  <si>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</si>
  <si>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</si>
  <si>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</si>
  <si>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</si>
  <si>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</si>
  <si>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</si>
  <si>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 xml:space="preserve">Суб'єкти звернення 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</si>
  <si>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</si>
  <si>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</si>
  <si>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</si>
  <si>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</si>
  <si>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</si>
  <si>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</si>
  <si>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</si>
  <si>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</si>
  <si>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</si>
  <si>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</si>
  <si>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</si>
  <si>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</si>
  <si>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</si>
  <si>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</si>
  <si>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</si>
  <si>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</si>
  <si>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</si>
  <si>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</si>
  <si>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</si>
  <si>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</si>
  <si>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</si>
  <si>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</si>
  <si>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</si>
  <si>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</si>
  <si>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</si>
  <si>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 xml:space="preserve">Розділ 1. Загальні показники здійснення судочинства судом апеляційної інстанції  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</si>
  <si>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</si>
  <si>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</si>
  <si>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</si>
  <si>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</si>
  <si>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</si>
  <si>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</si>
  <si>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</si>
  <si>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Справи про перегляд судових рішень за нововиявленими обставинами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</si>
  <si>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</si>
  <si>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</si>
  <si>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</si>
  <si>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</si>
  <si>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Апеляційні скарги у справах  про адміністративні правопорушення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</si>
  <si>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</si>
  <si>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</si>
  <si>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</si>
  <si>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</si>
  <si>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</si>
  <si>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</si>
  <si>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</si>
  <si>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</si>
  <si>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</si>
  <si>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</si>
  <si>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</si>
  <si>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</si>
  <si>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</si>
  <si>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</si>
  <si>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</si>
  <si>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УСЬОГО (сума рядків 9, 16, 17, 19)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</si>
  <si>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</si>
  <si>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</si>
  <si>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</si>
  <si>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</si>
  <si>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</si>
  <si>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</si>
  <si>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</si>
  <si>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</si>
  <si>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</si>
  <si>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</si>
  <si>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2.1. Загальна тривалість розгляду справ</t>
  </si>
  <si>
    <t>від 09.03.2017 № 311</t>
  </si>
  <si>
    <t>Керівник:</t>
  </si>
  <si>
    <t>х</t>
  </si>
  <si>
    <t>Кількість осіб, звільнені з-під варти за результатами розгляду апеляційних скарг</t>
  </si>
  <si>
    <t>за дев'ять місяців 2017 року</t>
  </si>
  <si>
    <t>Апеляційний суд Миколаївської області</t>
  </si>
  <si>
    <t>54001.м. Миколаїв.вул. Садова 2а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</si>
  <si>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</si>
  <si>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</si>
  <si>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</si>
  <si>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М.П. Міняйло</t>
  </si>
  <si>
    <t>Л.А. Врублевська</t>
  </si>
  <si>
    <t>0512 50 17 28</t>
  </si>
  <si>
    <t>13 жовтня 2017 року</t>
  </si>
</sst>
</file>

<file path=xl/styles.xml><?xml version="1.0" encoding="utf-8"?>
<styleSheet xmlns="http://schemas.openxmlformats.org/spreadsheetml/2006/main">
  <numFmts count="2">
    <numFmt numFmtId="41" formatCode="_-* #,##0\ _г_р_н_._-;\-* #,##0\ _г_р_н_._-;_-* &quot;-&quot;\ _г_р_н_._-;_-@_-"/>
    <numFmt numFmtId="202" formatCode="0.0%"/>
  </numFmts>
  <fonts count="5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11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5" borderId="0" applyNumberFormat="0" applyBorder="0" applyAlignment="0" applyProtection="0"/>
    <xf numFmtId="0" fontId="25" fillId="2" borderId="1" applyNumberFormat="0" applyAlignment="0" applyProtection="0"/>
    <xf numFmtId="0" fontId="26" fillId="13" borderId="2" applyNumberFormat="0" applyAlignment="0" applyProtection="0"/>
    <xf numFmtId="0" fontId="27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3" borderId="1" applyNumberFormat="0" applyAlignment="0" applyProtection="0"/>
    <xf numFmtId="0" fontId="33" fillId="0" borderId="6" applyNumberFormat="0" applyFill="0" applyAlignment="0" applyProtection="0"/>
    <xf numFmtId="0" fontId="34" fillId="7" borderId="0" applyNumberFormat="0" applyBorder="0" applyAlignment="0" applyProtection="0"/>
    <xf numFmtId="0" fontId="10" fillId="4" borderId="7" applyNumberFormat="0" applyFont="0" applyAlignment="0" applyProtection="0"/>
    <xf numFmtId="0" fontId="35" fillId="2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/>
    <xf numFmtId="41" fontId="1" fillId="0" borderId="0" applyFont="0" applyFill="0" applyBorder="0" applyAlignment="0" applyProtection="0"/>
  </cellStyleXfs>
  <cellXfs count="254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7" fillId="0" borderId="0" xfId="0" applyNumberFormat="1" applyFont="1"/>
    <xf numFmtId="0" fontId="8" fillId="0" borderId="0" xfId="0" applyNumberFormat="1" applyFont="1"/>
    <xf numFmtId="0" fontId="9" fillId="0" borderId="0" xfId="0" applyNumberFormat="1" applyFont="1"/>
    <xf numFmtId="0" fontId="14" fillId="0" borderId="10" xfId="0" applyNumberFormat="1" applyFont="1" applyFill="1" applyBorder="1" applyAlignment="1" applyProtection="1">
      <alignment vertical="center"/>
    </xf>
    <xf numFmtId="0" fontId="13" fillId="0" borderId="10" xfId="0" applyFont="1" applyFill="1" applyBorder="1" applyAlignment="1">
      <alignment horizontal="left" vertical="center" wrapText="1"/>
    </xf>
    <xf numFmtId="0" fontId="4" fillId="0" borderId="0" xfId="0" applyFont="1" applyFill="1" applyProtection="1"/>
    <xf numFmtId="0" fontId="14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19" fillId="0" borderId="0" xfId="42" applyNumberFormat="1" applyFont="1" applyFill="1" applyBorder="1" applyAlignment="1" applyProtection="1"/>
    <xf numFmtId="0" fontId="19" fillId="0" borderId="0" xfId="42" applyNumberFormat="1" applyFont="1" applyFill="1" applyBorder="1" applyAlignment="1" applyProtection="1">
      <alignment horizontal="right"/>
    </xf>
    <xf numFmtId="0" fontId="20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3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3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5" fillId="0" borderId="10" xfId="45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/>
    </xf>
    <xf numFmtId="0" fontId="9" fillId="0" borderId="0" xfId="0" applyNumberFormat="1" applyFont="1" applyAlignment="1">
      <alignment wrapText="1"/>
    </xf>
    <xf numFmtId="0" fontId="7" fillId="0" borderId="0" xfId="0" applyNumberFormat="1" applyFont="1" applyAlignment="1">
      <alignment wrapText="1"/>
    </xf>
    <xf numFmtId="0" fontId="39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40" fillId="0" borderId="0" xfId="0" applyFont="1"/>
    <xf numFmtId="0" fontId="6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5" fillId="0" borderId="22" xfId="45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1" fillId="0" borderId="13" xfId="42" applyNumberFormat="1" applyFont="1" applyFill="1" applyBorder="1" applyAlignment="1" applyProtection="1"/>
    <xf numFmtId="0" fontId="21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2" fillId="0" borderId="0" xfId="0" applyFont="1" applyProtection="1"/>
    <xf numFmtId="49" fontId="46" fillId="0" borderId="10" xfId="44" applyNumberFormat="1" applyFont="1" applyFill="1" applyBorder="1" applyAlignment="1">
      <alignment horizontal="center" vertical="center" wrapText="1"/>
    </xf>
    <xf numFmtId="0" fontId="46" fillId="0" borderId="10" xfId="44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21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>
      <alignment vertical="top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0" xfId="0" applyNumberFormat="1" applyFont="1" applyBorder="1" applyAlignment="1">
      <alignment horizontal="right" vertical="center"/>
    </xf>
    <xf numFmtId="3" fontId="18" fillId="0" borderId="10" xfId="0" applyNumberFormat="1" applyFont="1" applyFill="1" applyBorder="1" applyAlignment="1" applyProtection="1">
      <alignment horizontal="right" vertical="center" wrapText="1"/>
    </xf>
    <xf numFmtId="3" fontId="13" fillId="0" borderId="10" xfId="0" applyNumberFormat="1" applyFont="1" applyFill="1" applyBorder="1" applyAlignment="1" applyProtection="1">
      <alignment horizontal="right" vertical="center" wrapText="1"/>
    </xf>
    <xf numFmtId="3" fontId="49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44" fillId="0" borderId="10" xfId="0" applyNumberFormat="1" applyFont="1" applyBorder="1" applyAlignment="1">
      <alignment horizontal="right" vertical="center"/>
    </xf>
    <xf numFmtId="3" fontId="49" fillId="0" borderId="10" xfId="0" applyNumberFormat="1" applyFont="1" applyBorder="1" applyAlignment="1">
      <alignment horizontal="right" vertical="center" wrapText="1"/>
    </xf>
    <xf numFmtId="3" fontId="44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0" fontId="50" fillId="0" borderId="0" xfId="0" applyNumberFormat="1" applyFont="1" applyAlignment="1">
      <alignment vertical="center"/>
    </xf>
    <xf numFmtId="0" fontId="51" fillId="0" borderId="0" xfId="0" applyNumberFormat="1" applyFont="1" applyAlignment="1">
      <alignment vertical="center"/>
    </xf>
    <xf numFmtId="0" fontId="52" fillId="0" borderId="0" xfId="0" applyNumberFormat="1" applyFont="1" applyAlignment="1">
      <alignment vertical="center"/>
    </xf>
    <xf numFmtId="202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50" fillId="0" borderId="0" xfId="0" applyNumberFormat="1" applyFont="1" applyAlignment="1">
      <alignment vertical="center"/>
    </xf>
    <xf numFmtId="3" fontId="52" fillId="0" borderId="0" xfId="0" applyNumberFormat="1" applyFont="1" applyAlignment="1">
      <alignment vertical="center"/>
    </xf>
    <xf numFmtId="0" fontId="13" fillId="0" borderId="12" xfId="42" applyNumberFormat="1" applyFont="1" applyFill="1" applyBorder="1" applyAlignment="1" applyProtection="1">
      <alignment horizontal="left" wrapText="1"/>
    </xf>
    <xf numFmtId="0" fontId="13" fillId="0" borderId="0" xfId="42" applyNumberFormat="1" applyFont="1" applyFill="1" applyBorder="1" applyAlignment="1" applyProtection="1">
      <alignment horizontal="left" wrapText="1"/>
    </xf>
    <xf numFmtId="0" fontId="13" fillId="0" borderId="17" xfId="42" applyNumberFormat="1" applyFont="1" applyFill="1" applyBorder="1" applyAlignment="1" applyProtection="1">
      <alignment horizontal="left" wrapText="1"/>
    </xf>
    <xf numFmtId="0" fontId="13" fillId="0" borderId="11" xfId="42" applyNumberFormat="1" applyFont="1" applyFill="1" applyBorder="1" applyAlignment="1" applyProtection="1">
      <alignment horizontal="center" wrapText="1"/>
    </xf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0" fillId="0" borderId="12" xfId="42" applyNumberFormat="1" applyFont="1" applyFill="1" applyBorder="1" applyAlignment="1" applyProtection="1">
      <alignment horizontal="center"/>
    </xf>
    <xf numFmtId="0" fontId="20" fillId="0" borderId="0" xfId="42" applyNumberFormat="1" applyFont="1" applyFill="1" applyBorder="1" applyAlignment="1" applyProtection="1">
      <alignment horizontal="center"/>
    </xf>
    <xf numFmtId="0" fontId="20" fillId="0" borderId="17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12" fillId="0" borderId="0" xfId="42" applyNumberFormat="1" applyFont="1" applyFill="1" applyBorder="1" applyAlignment="1" applyProtection="1">
      <alignment horizontal="center"/>
    </xf>
    <xf numFmtId="0" fontId="19" fillId="0" borderId="0" xfId="42" applyNumberFormat="1" applyFont="1" applyFill="1" applyBorder="1" applyAlignment="1" applyProtection="1">
      <alignment horizontal="center"/>
    </xf>
    <xf numFmtId="0" fontId="6" fillId="0" borderId="23" xfId="42" applyNumberFormat="1" applyFont="1" applyFill="1" applyBorder="1" applyAlignment="1" applyProtection="1">
      <alignment horizontal="center"/>
    </xf>
    <xf numFmtId="0" fontId="6" fillId="0" borderId="24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47" fillId="0" borderId="23" xfId="0" applyNumberFormat="1" applyFont="1" applyFill="1" applyBorder="1" applyAlignment="1" applyProtection="1">
      <alignment horizontal="center" vertical="center"/>
    </xf>
    <xf numFmtId="0" fontId="47" fillId="0" borderId="24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41" fillId="0" borderId="23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43" fillId="0" borderId="21" xfId="0" applyNumberFormat="1" applyFont="1" applyFill="1" applyBorder="1" applyAlignment="1" applyProtection="1">
      <alignment horizontal="center" vertical="center" textRotation="90" wrapText="1"/>
    </xf>
    <xf numFmtId="0" fontId="43" fillId="0" borderId="11" xfId="0" applyNumberFormat="1" applyFont="1" applyFill="1" applyBorder="1" applyAlignment="1" applyProtection="1">
      <alignment horizontal="center" vertical="center" textRotation="90" wrapText="1"/>
    </xf>
    <xf numFmtId="0" fontId="43" fillId="0" borderId="19" xfId="0" applyNumberFormat="1" applyFont="1" applyFill="1" applyBorder="1" applyAlignment="1" applyProtection="1">
      <alignment horizontal="center" vertical="center" textRotation="90" wrapText="1"/>
    </xf>
    <xf numFmtId="0" fontId="6" fillId="0" borderId="23" xfId="45" applyNumberFormat="1" applyFont="1" applyFill="1" applyBorder="1" applyAlignment="1" applyProtection="1">
      <alignment horizontal="left" vertical="center" wrapText="1"/>
    </xf>
    <xf numFmtId="0" fontId="6" fillId="0" borderId="22" xfId="45" applyNumberFormat="1" applyFont="1" applyFill="1" applyBorder="1" applyAlignment="1" applyProtection="1">
      <alignment horizontal="left" vertical="center" wrapText="1"/>
    </xf>
    <xf numFmtId="0" fontId="41" fillId="0" borderId="23" xfId="0" applyFont="1" applyFill="1" applyBorder="1" applyAlignment="1" applyProtection="1">
      <alignment horizontal="left" vertical="center" wrapText="1"/>
    </xf>
    <xf numFmtId="0" fontId="41" fillId="0" borderId="22" xfId="0" applyFont="1" applyFill="1" applyBorder="1" applyAlignment="1" applyProtection="1">
      <alignment horizontal="left" vertical="center" wrapText="1"/>
    </xf>
    <xf numFmtId="0" fontId="6" fillId="0" borderId="21" xfId="45" applyNumberFormat="1" applyFont="1" applyFill="1" applyBorder="1" applyAlignment="1" applyProtection="1">
      <alignment horizontal="center" vertical="center" textRotation="90" wrapText="1"/>
    </xf>
    <xf numFmtId="0" fontId="6" fillId="0" borderId="11" xfId="45" applyNumberFormat="1" applyFont="1" applyFill="1" applyBorder="1" applyAlignment="1" applyProtection="1">
      <alignment horizontal="center" vertical="center" textRotation="90" wrapText="1"/>
    </xf>
    <xf numFmtId="0" fontId="6" fillId="0" borderId="19" xfId="45" applyNumberFormat="1" applyFont="1" applyFill="1" applyBorder="1" applyAlignment="1" applyProtection="1">
      <alignment horizontal="center" vertical="center" textRotation="90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6" fillId="0" borderId="21" xfId="0" applyNumberFormat="1" applyFont="1" applyFill="1" applyBorder="1" applyAlignment="1" applyProtection="1">
      <alignment horizontal="center" vertical="center" textRotation="90"/>
    </xf>
    <xf numFmtId="0" fontId="6" fillId="0" borderId="11" xfId="0" applyNumberFormat="1" applyFont="1" applyFill="1" applyBorder="1" applyAlignment="1" applyProtection="1">
      <alignment horizontal="center" vertical="center" textRotation="90"/>
    </xf>
    <xf numFmtId="0" fontId="6" fillId="0" borderId="19" xfId="0" applyNumberFormat="1" applyFont="1" applyFill="1" applyBorder="1" applyAlignment="1" applyProtection="1">
      <alignment horizontal="center" vertical="center" textRotation="90"/>
    </xf>
    <xf numFmtId="0" fontId="55" fillId="0" borderId="23" xfId="0" applyNumberFormat="1" applyFont="1" applyBorder="1" applyAlignment="1">
      <alignment horizontal="left" vertical="center" wrapText="1"/>
    </xf>
    <xf numFmtId="0" fontId="55" fillId="0" borderId="24" xfId="0" applyNumberFormat="1" applyFont="1" applyBorder="1" applyAlignment="1">
      <alignment horizontal="left" vertical="center" wrapText="1"/>
    </xf>
    <xf numFmtId="0" fontId="55" fillId="0" borderId="22" xfId="0" applyNumberFormat="1" applyFont="1" applyBorder="1" applyAlignment="1">
      <alignment horizontal="left" vertical="center" wrapText="1"/>
    </xf>
    <xf numFmtId="0" fontId="54" fillId="0" borderId="23" xfId="0" applyNumberFormat="1" applyFont="1" applyBorder="1" applyAlignment="1">
      <alignment horizontal="left" vertical="center" wrapText="1"/>
    </xf>
    <xf numFmtId="0" fontId="54" fillId="0" borderId="24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4" fillId="0" borderId="14" xfId="45" applyNumberFormat="1" applyFont="1" applyBorder="1" applyAlignment="1">
      <alignment horizontal="center" vertical="center" wrapText="1"/>
    </xf>
    <xf numFmtId="0" fontId="14" fillId="0" borderId="20" xfId="45" applyNumberFormat="1" applyFont="1" applyBorder="1" applyAlignment="1">
      <alignment horizontal="center" vertical="center" wrapText="1"/>
    </xf>
    <xf numFmtId="0" fontId="14" fillId="0" borderId="15" xfId="45" applyNumberFormat="1" applyFont="1" applyBorder="1" applyAlignment="1">
      <alignment horizontal="center" vertical="center" wrapText="1"/>
    </xf>
    <xf numFmtId="0" fontId="14" fillId="0" borderId="16" xfId="45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49" fontId="45" fillId="0" borderId="13" xfId="44" applyNumberFormat="1" applyFont="1" applyFill="1" applyBorder="1" applyAlignment="1">
      <alignment horizontal="center" vertical="center" wrapText="1"/>
    </xf>
    <xf numFmtId="49" fontId="45" fillId="0" borderId="14" xfId="44" applyNumberFormat="1" applyFont="1" applyFill="1" applyBorder="1" applyAlignment="1">
      <alignment horizontal="center" vertical="center" wrapText="1"/>
    </xf>
    <xf numFmtId="49" fontId="45" fillId="0" borderId="20" xfId="44" applyNumberFormat="1" applyFont="1" applyFill="1" applyBorder="1" applyAlignment="1">
      <alignment horizontal="center" vertical="center" wrapText="1"/>
    </xf>
    <xf numFmtId="49" fontId="45" fillId="0" borderId="18" xfId="44" applyNumberFormat="1" applyFont="1" applyFill="1" applyBorder="1" applyAlignment="1">
      <alignment horizontal="center" vertical="center" wrapText="1"/>
    </xf>
    <xf numFmtId="49" fontId="45" fillId="0" borderId="15" xfId="44" applyNumberFormat="1" applyFont="1" applyFill="1" applyBorder="1" applyAlignment="1">
      <alignment horizontal="center" vertical="center" wrapText="1"/>
    </xf>
    <xf numFmtId="49" fontId="45" fillId="0" borderId="16" xfId="44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17" fillId="0" borderId="23" xfId="0" applyFont="1" applyFill="1" applyBorder="1" applyAlignment="1" applyProtection="1">
      <alignment horizontal="left" vertical="center" wrapText="1"/>
    </xf>
    <xf numFmtId="0" fontId="17" fillId="0" borderId="24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0" fontId="6" fillId="0" borderId="21" xfId="0" applyFont="1" applyBorder="1" applyAlignment="1" applyProtection="1">
      <alignment horizontal="center" vertical="center" textRotation="90" wrapText="1"/>
    </xf>
    <xf numFmtId="0" fontId="6" fillId="0" borderId="11" xfId="0" applyFont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23" xfId="43" applyNumberFormat="1" applyFont="1" applyFill="1" applyBorder="1" applyAlignment="1" applyProtection="1">
      <alignment horizontal="left" vertical="center" wrapText="1"/>
    </xf>
    <xf numFmtId="0" fontId="8" fillId="0" borderId="24" xfId="43" applyNumberFormat="1" applyFont="1" applyFill="1" applyBorder="1" applyAlignment="1" applyProtection="1">
      <alignment horizontal="left" vertical="center" wrapText="1"/>
    </xf>
    <xf numFmtId="0" fontId="8" fillId="0" borderId="22" xfId="43" applyNumberFormat="1" applyFont="1" applyFill="1" applyBorder="1" applyAlignment="1" applyProtection="1">
      <alignment horizontal="left" vertical="center" wrapText="1"/>
    </xf>
    <xf numFmtId="0" fontId="44" fillId="0" borderId="23" xfId="0" applyFont="1" applyFill="1" applyBorder="1" applyAlignment="1">
      <alignment horizontal="left" vertical="center" wrapText="1"/>
    </xf>
    <xf numFmtId="0" fontId="44" fillId="0" borderId="24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41" fillId="0" borderId="24" xfId="0" applyFont="1" applyFill="1" applyBorder="1" applyAlignment="1">
      <alignment horizontal="left" vertical="center" wrapText="1"/>
    </xf>
    <xf numFmtId="0" fontId="2" fillId="0" borderId="23" xfId="43" applyNumberFormat="1" applyFont="1" applyFill="1" applyBorder="1" applyAlignment="1" applyProtection="1">
      <alignment horizontal="left" vertical="center" wrapText="1"/>
    </xf>
    <xf numFmtId="0" fontId="2" fillId="0" borderId="24" xfId="43" applyNumberFormat="1" applyFont="1" applyFill="1" applyBorder="1" applyAlignment="1" applyProtection="1">
      <alignment horizontal="left" vertical="center" wrapText="1"/>
    </xf>
    <xf numFmtId="0" fontId="2" fillId="0" borderId="22" xfId="43" applyNumberFormat="1" applyFont="1" applyFill="1" applyBorder="1" applyAlignment="1" applyProtection="1">
      <alignment horizontal="left" vertical="center" wrapText="1"/>
    </xf>
    <xf numFmtId="0" fontId="16" fillId="0" borderId="15" xfId="0" applyFont="1" applyFill="1" applyBorder="1" applyAlignment="1" applyProtection="1">
      <alignment horizontal="left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textRotation="90" wrapText="1"/>
    </xf>
    <xf numFmtId="0" fontId="6" fillId="0" borderId="11" xfId="0" applyFont="1" applyFill="1" applyBorder="1" applyAlignment="1" applyProtection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4" fillId="0" borderId="2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 2 2" xfId="43"/>
    <cellStyle name="Обычный_Шаблон формы 1 (исправления на 2003)" xfId="44"/>
    <cellStyle name="Финансовый [0]" xfId="45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="115" zoomScaleNormal="115" zoomScaleSheetLayoutView="130" workbookViewId="0">
      <selection activeCell="K18" sqref="K18"/>
    </sheetView>
  </sheetViews>
  <sheetFormatPr defaultRowHeight="12.75"/>
  <cols>
    <col min="1" max="1" width="1.140625" style="29" customWidth="1"/>
    <col min="2" max="2" width="15.42578125" style="29" customWidth="1"/>
    <col min="3" max="3" width="2.7109375" style="29" customWidth="1"/>
    <col min="4" max="4" width="18.85546875" style="29" customWidth="1"/>
    <col min="5" max="5" width="16" style="29" customWidth="1"/>
    <col min="6" max="6" width="14.85546875" style="29" customWidth="1"/>
    <col min="7" max="7" width="11" style="29" customWidth="1"/>
    <col min="8" max="8" width="15.5703125" style="29" customWidth="1"/>
    <col min="9" max="16384" width="9.140625" style="29"/>
  </cols>
  <sheetData>
    <row r="1" spans="1:8" ht="12.95" customHeight="1">
      <c r="E1" s="15" t="s">
        <v>7</v>
      </c>
    </row>
    <row r="3" spans="1:8" ht="15.75" customHeight="1">
      <c r="B3" s="121" t="s">
        <v>52</v>
      </c>
      <c r="C3" s="121"/>
      <c r="D3" s="121"/>
      <c r="E3" s="121"/>
      <c r="F3" s="121"/>
      <c r="G3" s="121"/>
      <c r="H3" s="121"/>
    </row>
    <row r="4" spans="1:8" ht="14.25" customHeight="1">
      <c r="B4" s="121"/>
      <c r="C4" s="121"/>
      <c r="D4" s="121"/>
      <c r="E4" s="121"/>
      <c r="F4" s="121"/>
      <c r="G4" s="121"/>
      <c r="H4" s="121"/>
    </row>
    <row r="5" spans="1:8" ht="18.95" customHeight="1">
      <c r="B5" s="122" t="s">
        <v>106</v>
      </c>
      <c r="C5" s="122"/>
      <c r="D5" s="122"/>
      <c r="E5" s="122"/>
      <c r="F5" s="122"/>
      <c r="G5" s="122"/>
      <c r="H5" s="122"/>
    </row>
    <row r="6" spans="1:8" ht="18.95" customHeight="1">
      <c r="B6" s="16"/>
      <c r="C6" s="122"/>
      <c r="D6" s="122"/>
      <c r="E6" s="122"/>
      <c r="F6" s="122"/>
      <c r="G6" s="122"/>
      <c r="H6" s="16"/>
    </row>
    <row r="7" spans="1:8">
      <c r="E7" s="18" t="s">
        <v>8</v>
      </c>
    </row>
    <row r="8" spans="1:8" ht="18.95" customHeight="1">
      <c r="D8" s="17"/>
      <c r="F8" s="16"/>
      <c r="G8" s="16"/>
      <c r="H8" s="16"/>
    </row>
    <row r="9" spans="1:8" ht="12.95" customHeight="1">
      <c r="E9" s="18"/>
      <c r="F9" s="24"/>
      <c r="G9" s="24"/>
      <c r="H9" s="24"/>
    </row>
    <row r="10" spans="1:8" ht="12.95" customHeight="1">
      <c r="E10" s="18"/>
      <c r="F10" s="24"/>
      <c r="G10" s="24"/>
      <c r="H10" s="24"/>
    </row>
    <row r="11" spans="1:8" ht="12.95" customHeight="1">
      <c r="B11" s="27"/>
      <c r="C11" s="27"/>
      <c r="D11" s="27"/>
      <c r="E11" s="27"/>
    </row>
    <row r="12" spans="1:8" ht="12.95" customHeight="1">
      <c r="A12" s="30"/>
      <c r="B12" s="123" t="s">
        <v>9</v>
      </c>
      <c r="C12" s="124"/>
      <c r="D12" s="125"/>
      <c r="E12" s="19" t="s">
        <v>10</v>
      </c>
      <c r="F12" s="23"/>
      <c r="G12" s="15" t="s">
        <v>53</v>
      </c>
    </row>
    <row r="13" spans="1:8" ht="12.95" customHeight="1">
      <c r="A13" s="30"/>
      <c r="B13" s="59"/>
      <c r="C13" s="60"/>
      <c r="D13" s="34"/>
      <c r="E13" s="57"/>
      <c r="F13" s="24"/>
      <c r="G13" s="20" t="s">
        <v>50</v>
      </c>
    </row>
    <row r="14" spans="1:8" ht="37.5" customHeight="1">
      <c r="A14" s="30"/>
      <c r="B14" s="98" t="s">
        <v>91</v>
      </c>
      <c r="C14" s="99"/>
      <c r="D14" s="100"/>
      <c r="E14" s="101" t="s">
        <v>51</v>
      </c>
      <c r="F14" s="24"/>
      <c r="G14" s="20"/>
    </row>
    <row r="15" spans="1:8" ht="12.75" customHeight="1">
      <c r="A15" s="30"/>
      <c r="B15" s="98"/>
      <c r="C15" s="99"/>
      <c r="D15" s="100"/>
      <c r="E15" s="101"/>
      <c r="G15" s="21" t="s">
        <v>11</v>
      </c>
    </row>
    <row r="16" spans="1:8" ht="12.75" customHeight="1">
      <c r="A16" s="30"/>
      <c r="B16" s="98"/>
      <c r="C16" s="99"/>
      <c r="D16" s="100"/>
      <c r="E16" s="101"/>
      <c r="F16" s="108" t="s">
        <v>12</v>
      </c>
      <c r="G16" s="108"/>
      <c r="H16" s="108"/>
    </row>
    <row r="17" spans="1:8" ht="12.75" customHeight="1">
      <c r="A17" s="30"/>
      <c r="B17" s="98"/>
      <c r="C17" s="99"/>
      <c r="D17" s="100"/>
      <c r="E17" s="101"/>
      <c r="F17" s="109" t="s">
        <v>102</v>
      </c>
      <c r="G17" s="110"/>
      <c r="H17" s="110"/>
    </row>
    <row r="18" spans="1:8" ht="24.75" customHeight="1">
      <c r="A18" s="30"/>
      <c r="B18" s="61"/>
      <c r="C18" s="55"/>
      <c r="D18" s="62"/>
      <c r="E18" s="58"/>
    </row>
    <row r="19" spans="1:8" ht="12.75" customHeight="1">
      <c r="A19" s="30"/>
      <c r="B19" s="98"/>
      <c r="C19" s="99"/>
      <c r="D19" s="100"/>
      <c r="E19" s="101"/>
      <c r="F19" s="111"/>
      <c r="G19" s="111"/>
      <c r="H19" s="111"/>
    </row>
    <row r="20" spans="1:8" ht="12.95" customHeight="1">
      <c r="A20" s="30"/>
      <c r="B20" s="98"/>
      <c r="C20" s="99"/>
      <c r="D20" s="100"/>
      <c r="E20" s="101"/>
      <c r="F20" s="108"/>
      <c r="G20" s="108"/>
      <c r="H20" s="108"/>
    </row>
    <row r="21" spans="1:8" ht="12.95" customHeight="1">
      <c r="A21" s="30"/>
      <c r="B21" s="98"/>
      <c r="C21" s="99"/>
      <c r="D21" s="100"/>
      <c r="E21" s="101"/>
      <c r="F21" s="108"/>
      <c r="G21" s="108"/>
      <c r="H21" s="108"/>
    </row>
    <row r="22" spans="1:8" ht="12.75" customHeight="1">
      <c r="A22" s="30"/>
      <c r="B22" s="98"/>
      <c r="C22" s="99"/>
      <c r="D22" s="100"/>
      <c r="E22" s="101"/>
      <c r="F22" s="24"/>
      <c r="G22" s="24"/>
      <c r="H22" s="24"/>
    </row>
    <row r="23" spans="1:8" ht="12.95" customHeight="1">
      <c r="A23" s="30"/>
      <c r="B23" s="23"/>
      <c r="C23" s="24"/>
      <c r="D23" s="30"/>
      <c r="E23" s="22"/>
    </row>
    <row r="24" spans="1:8" ht="12.95" customHeight="1">
      <c r="A24" s="30"/>
      <c r="B24" s="23"/>
      <c r="C24" s="24"/>
      <c r="D24" s="30"/>
      <c r="E24" s="22"/>
      <c r="F24" s="24"/>
      <c r="G24" s="21"/>
    </row>
    <row r="25" spans="1:8" ht="12.95" customHeight="1">
      <c r="A25" s="30"/>
      <c r="B25" s="31"/>
      <c r="C25" s="27"/>
      <c r="D25" s="28"/>
      <c r="E25" s="32"/>
      <c r="F25" s="24"/>
    </row>
    <row r="26" spans="1:8" ht="12.95" customHeight="1">
      <c r="B26" s="33"/>
      <c r="C26" s="33"/>
      <c r="D26" s="33"/>
      <c r="E26" s="33"/>
    </row>
    <row r="27" spans="1:8" ht="12.95" customHeight="1">
      <c r="B27" s="24"/>
      <c r="C27" s="24"/>
      <c r="D27" s="24"/>
      <c r="E27" s="24"/>
    </row>
    <row r="28" spans="1:8" ht="12.95" customHeight="1">
      <c r="B28" s="24"/>
      <c r="C28" s="24"/>
      <c r="D28" s="24"/>
      <c r="E28" s="24"/>
    </row>
    <row r="29" spans="1:8" ht="12.95" customHeight="1">
      <c r="B29" s="24"/>
      <c r="C29" s="24"/>
      <c r="D29" s="24"/>
      <c r="E29" s="24"/>
    </row>
    <row r="30" spans="1:8" ht="12.95" customHeight="1">
      <c r="B30" s="24"/>
      <c r="C30" s="24"/>
      <c r="D30" s="24"/>
      <c r="E30" s="24"/>
    </row>
    <row r="31" spans="1:8" ht="12.95" customHeight="1">
      <c r="B31" s="24"/>
      <c r="C31" s="24"/>
      <c r="D31" s="24"/>
      <c r="E31" s="24"/>
    </row>
    <row r="33" spans="1:9" ht="12.95" customHeight="1">
      <c r="B33" s="27"/>
      <c r="C33" s="27"/>
      <c r="D33" s="27"/>
      <c r="E33" s="27"/>
      <c r="F33" s="27"/>
      <c r="G33" s="27"/>
      <c r="H33" s="27"/>
    </row>
    <row r="34" spans="1:9" ht="12.95" customHeight="1">
      <c r="A34" s="30"/>
      <c r="B34" s="25" t="s">
        <v>13</v>
      </c>
      <c r="C34" s="26"/>
      <c r="D34" s="33"/>
      <c r="E34" s="33"/>
      <c r="F34" s="33"/>
      <c r="G34" s="33"/>
      <c r="H34" s="34"/>
      <c r="I34" s="24"/>
    </row>
    <row r="35" spans="1:9" ht="12.95" customHeight="1">
      <c r="A35" s="30"/>
      <c r="B35" s="23"/>
      <c r="C35" s="24"/>
      <c r="D35" s="24"/>
      <c r="E35" s="24"/>
      <c r="F35" s="24"/>
      <c r="G35" s="24"/>
      <c r="H35" s="30"/>
      <c r="I35" s="24"/>
    </row>
    <row r="36" spans="1:9" ht="12.95" customHeight="1">
      <c r="A36" s="30"/>
      <c r="B36" s="112" t="s">
        <v>14</v>
      </c>
      <c r="C36" s="113"/>
      <c r="D36" s="119" t="s">
        <v>107</v>
      </c>
      <c r="E36" s="119"/>
      <c r="F36" s="119"/>
      <c r="G36" s="119"/>
      <c r="H36" s="120"/>
      <c r="I36" s="24"/>
    </row>
    <row r="37" spans="1:9" ht="12.95" customHeight="1">
      <c r="A37" s="30"/>
      <c r="B37" s="23"/>
      <c r="C37" s="24"/>
      <c r="D37" s="33"/>
      <c r="E37" s="33"/>
      <c r="F37" s="33"/>
      <c r="G37" s="33"/>
      <c r="H37" s="34"/>
      <c r="I37" s="24"/>
    </row>
    <row r="38" spans="1:9" ht="12.95" customHeight="1">
      <c r="A38" s="30"/>
      <c r="B38" s="23" t="s">
        <v>15</v>
      </c>
      <c r="C38" s="24"/>
      <c r="D38" s="117" t="s">
        <v>108</v>
      </c>
      <c r="E38" s="117"/>
      <c r="F38" s="117"/>
      <c r="G38" s="117"/>
      <c r="H38" s="118"/>
      <c r="I38" s="24"/>
    </row>
    <row r="39" spans="1:9" ht="12.95" customHeight="1">
      <c r="A39" s="30"/>
      <c r="B39" s="23"/>
      <c r="C39" s="24"/>
      <c r="D39" s="117"/>
      <c r="E39" s="117"/>
      <c r="F39" s="117"/>
      <c r="G39" s="117"/>
      <c r="H39" s="118"/>
      <c r="I39" s="24"/>
    </row>
    <row r="40" spans="1:9" ht="12.95" customHeight="1">
      <c r="A40" s="30"/>
      <c r="B40" s="102"/>
      <c r="C40" s="103"/>
      <c r="D40" s="103"/>
      <c r="E40" s="103"/>
      <c r="F40" s="103"/>
      <c r="G40" s="103"/>
      <c r="H40" s="104"/>
    </row>
    <row r="41" spans="1:9" ht="12.75" customHeight="1">
      <c r="A41" s="30"/>
      <c r="B41" s="105" t="s">
        <v>16</v>
      </c>
      <c r="C41" s="106"/>
      <c r="D41" s="106"/>
      <c r="E41" s="106"/>
      <c r="F41" s="106"/>
      <c r="G41" s="106"/>
      <c r="H41" s="107"/>
    </row>
    <row r="42" spans="1:9" ht="12.95" customHeight="1">
      <c r="A42" s="30"/>
      <c r="B42" s="23"/>
      <c r="C42" s="24"/>
      <c r="D42" s="24"/>
      <c r="E42" s="24"/>
      <c r="F42" s="24"/>
      <c r="G42" s="24"/>
      <c r="H42" s="30"/>
      <c r="I42" s="24"/>
    </row>
    <row r="43" spans="1:9" ht="12.95" customHeight="1">
      <c r="A43" s="30"/>
      <c r="B43" s="114"/>
      <c r="C43" s="115"/>
      <c r="D43" s="115"/>
      <c r="E43" s="115"/>
      <c r="F43" s="115"/>
      <c r="G43" s="115"/>
      <c r="H43" s="116"/>
      <c r="I43" s="24"/>
    </row>
    <row r="44" spans="1:9" ht="12.95" customHeight="1">
      <c r="A44" s="30"/>
      <c r="B44" s="105" t="s">
        <v>17</v>
      </c>
      <c r="C44" s="106"/>
      <c r="D44" s="106"/>
      <c r="E44" s="106"/>
      <c r="F44" s="106"/>
      <c r="G44" s="106"/>
      <c r="H44" s="107"/>
      <c r="I44" s="24"/>
    </row>
    <row r="45" spans="1:9" ht="12.95" customHeight="1">
      <c r="A45" s="30"/>
      <c r="B45" s="31"/>
      <c r="C45" s="27"/>
      <c r="D45" s="27"/>
      <c r="E45" s="27"/>
      <c r="F45" s="27"/>
      <c r="G45" s="27"/>
      <c r="H45" s="28"/>
      <c r="I45" s="24"/>
    </row>
    <row r="46" spans="1:9" ht="12.95" customHeight="1">
      <c r="B46" s="33"/>
      <c r="C46" s="33"/>
      <c r="D46" s="33"/>
      <c r="E46" s="33"/>
      <c r="F46" s="33"/>
      <c r="G46" s="33"/>
      <c r="H46" s="33"/>
    </row>
  </sheetData>
  <mergeCells count="21">
    <mergeCell ref="B3:H3"/>
    <mergeCell ref="B4:H4"/>
    <mergeCell ref="B5:H5"/>
    <mergeCell ref="B12:D12"/>
    <mergeCell ref="C6:G6"/>
    <mergeCell ref="B44:H44"/>
    <mergeCell ref="F19:H19"/>
    <mergeCell ref="F20:H20"/>
    <mergeCell ref="F21:H21"/>
    <mergeCell ref="B36:C36"/>
    <mergeCell ref="B43:H43"/>
    <mergeCell ref="D38:H39"/>
    <mergeCell ref="D36:H36"/>
    <mergeCell ref="B14:D17"/>
    <mergeCell ref="E14:E17"/>
    <mergeCell ref="B19:D22"/>
    <mergeCell ref="B40:H40"/>
    <mergeCell ref="B41:H41"/>
    <mergeCell ref="E19:E22"/>
    <mergeCell ref="F16:H16"/>
    <mergeCell ref="F17:H1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>
    <oddFooter>&amp;C&amp;L0D7B3448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25"/>
  <sheetViews>
    <sheetView zoomScaleNormal="100" workbookViewId="0">
      <selection activeCell="J24" sqref="J24"/>
    </sheetView>
  </sheetViews>
  <sheetFormatPr defaultRowHeight="15.75"/>
  <cols>
    <col min="1" max="1" width="5.5703125" style="9" customWidth="1"/>
    <col min="2" max="2" width="6.5703125" style="7" customWidth="1"/>
    <col min="3" max="3" width="44.28515625" style="7" customWidth="1"/>
    <col min="4" max="4" width="5" style="7" customWidth="1"/>
    <col min="5" max="5" width="11.42578125" style="7" customWidth="1"/>
    <col min="6" max="6" width="10.42578125" style="7" customWidth="1"/>
    <col min="7" max="7" width="9.5703125" style="7" customWidth="1"/>
    <col min="8" max="8" width="10.140625" style="7" customWidth="1"/>
    <col min="9" max="9" width="10.28515625" style="7" customWidth="1"/>
    <col min="10" max="10" width="10.140625" style="7" customWidth="1"/>
    <col min="11" max="11" width="9.140625" style="92"/>
    <col min="12" max="16384" width="9.140625" style="7"/>
  </cols>
  <sheetData>
    <row r="1" spans="1:11" s="8" customFormat="1" ht="21.75" customHeight="1">
      <c r="A1" s="154" t="s">
        <v>61</v>
      </c>
      <c r="B1" s="154"/>
      <c r="C1" s="154"/>
      <c r="D1" s="154"/>
      <c r="E1" s="154"/>
      <c r="F1" s="154"/>
      <c r="G1" s="154"/>
      <c r="H1" s="154"/>
      <c r="I1" s="155"/>
      <c r="K1" s="90"/>
    </row>
    <row r="2" spans="1:11" s="8" customFormat="1" ht="50.25" customHeight="1">
      <c r="A2" s="160" t="s">
        <v>4</v>
      </c>
      <c r="B2" s="160"/>
      <c r="C2" s="161"/>
      <c r="D2" s="158" t="s">
        <v>18</v>
      </c>
      <c r="E2" s="152" t="s">
        <v>62</v>
      </c>
      <c r="F2" s="156"/>
      <c r="G2" s="152" t="s">
        <v>63</v>
      </c>
      <c r="H2" s="153"/>
      <c r="I2" s="157" t="s">
        <v>64</v>
      </c>
      <c r="J2" s="157"/>
      <c r="K2" s="90"/>
    </row>
    <row r="3" spans="1:11" s="8" customFormat="1" ht="62.25" customHeight="1">
      <c r="A3" s="162"/>
      <c r="B3" s="162"/>
      <c r="C3" s="163"/>
      <c r="D3" s="159"/>
      <c r="E3" s="35" t="s">
        <v>0</v>
      </c>
      <c r="F3" s="53" t="s">
        <v>6</v>
      </c>
      <c r="G3" s="35" t="s">
        <v>0</v>
      </c>
      <c r="H3" s="42" t="s">
        <v>23</v>
      </c>
      <c r="I3" s="35" t="s">
        <v>0</v>
      </c>
      <c r="J3" s="40" t="s">
        <v>34</v>
      </c>
      <c r="K3" s="90"/>
    </row>
    <row r="4" spans="1:11" s="75" customFormat="1" ht="13.5" customHeight="1">
      <c r="A4" s="126" t="s">
        <v>2</v>
      </c>
      <c r="B4" s="127"/>
      <c r="C4" s="128"/>
      <c r="D4" s="74" t="s">
        <v>3</v>
      </c>
      <c r="E4" s="74">
        <v>1</v>
      </c>
      <c r="F4" s="74">
        <v>2</v>
      </c>
      <c r="G4" s="74">
        <v>3</v>
      </c>
      <c r="H4" s="74">
        <v>4</v>
      </c>
      <c r="I4" s="74">
        <v>5</v>
      </c>
      <c r="J4" s="74">
        <v>6</v>
      </c>
      <c r="K4" s="91"/>
    </row>
    <row r="5" spans="1:11" s="8" customFormat="1" ht="19.5" customHeight="1">
      <c r="A5" s="143" t="s">
        <v>22</v>
      </c>
      <c r="B5" s="138" t="s">
        <v>67</v>
      </c>
      <c r="C5" s="56" t="s">
        <v>65</v>
      </c>
      <c r="D5" s="36">
        <v>1</v>
      </c>
      <c r="E5" s="76">
        <v>608</v>
      </c>
      <c r="F5" s="76">
        <v>468</v>
      </c>
      <c r="G5" s="76">
        <v>415</v>
      </c>
      <c r="H5" s="86" t="s">
        <v>104</v>
      </c>
      <c r="I5" s="76">
        <v>193</v>
      </c>
      <c r="J5" s="77">
        <v>13</v>
      </c>
      <c r="K5" s="96">
        <f t="shared" ref="K5:K24" si="0">E5-F5</f>
        <v>140</v>
      </c>
    </row>
    <row r="6" spans="1:11" s="8" customFormat="1" ht="19.5" customHeight="1">
      <c r="A6" s="144"/>
      <c r="B6" s="139"/>
      <c r="C6" s="56" t="s">
        <v>66</v>
      </c>
      <c r="D6" s="36">
        <v>2</v>
      </c>
      <c r="E6" s="76">
        <v>180</v>
      </c>
      <c r="F6" s="76">
        <v>169</v>
      </c>
      <c r="G6" s="76">
        <v>141</v>
      </c>
      <c r="H6" s="76">
        <v>59</v>
      </c>
      <c r="I6" s="76">
        <v>39</v>
      </c>
      <c r="J6" s="77"/>
      <c r="K6" s="96">
        <f t="shared" si="0"/>
        <v>11</v>
      </c>
    </row>
    <row r="7" spans="1:11" s="8" customFormat="1" ht="19.5" customHeight="1">
      <c r="A7" s="144"/>
      <c r="B7" s="140"/>
      <c r="C7" s="56" t="s">
        <v>68</v>
      </c>
      <c r="D7" s="36">
        <v>3</v>
      </c>
      <c r="E7" s="76">
        <v>529</v>
      </c>
      <c r="F7" s="76">
        <v>520</v>
      </c>
      <c r="G7" s="76">
        <v>505</v>
      </c>
      <c r="H7" s="76">
        <v>111</v>
      </c>
      <c r="I7" s="76">
        <v>24</v>
      </c>
      <c r="J7" s="77"/>
      <c r="K7" s="96">
        <f t="shared" si="0"/>
        <v>9</v>
      </c>
    </row>
    <row r="8" spans="1:11" s="8" customFormat="1" ht="25.5" customHeight="1">
      <c r="A8" s="144"/>
      <c r="B8" s="134" t="s">
        <v>69</v>
      </c>
      <c r="C8" s="135"/>
      <c r="D8" s="36">
        <v>4</v>
      </c>
      <c r="E8" s="76">
        <v>2</v>
      </c>
      <c r="F8" s="76">
        <v>2</v>
      </c>
      <c r="G8" s="76">
        <v>2</v>
      </c>
      <c r="H8" s="76"/>
      <c r="I8" s="76"/>
      <c r="J8" s="77"/>
      <c r="K8" s="96">
        <f t="shared" si="0"/>
        <v>0</v>
      </c>
    </row>
    <row r="9" spans="1:11" s="8" customFormat="1" ht="36" customHeight="1">
      <c r="A9" s="144"/>
      <c r="B9" s="136" t="s">
        <v>87</v>
      </c>
      <c r="C9" s="137"/>
      <c r="D9" s="36">
        <v>5</v>
      </c>
      <c r="E9" s="78">
        <v>305</v>
      </c>
      <c r="F9" s="76">
        <v>305</v>
      </c>
      <c r="G9" s="76">
        <v>287</v>
      </c>
      <c r="H9" s="76">
        <v>236</v>
      </c>
      <c r="I9" s="76">
        <v>18</v>
      </c>
      <c r="J9" s="77"/>
      <c r="K9" s="96">
        <f t="shared" si="0"/>
        <v>0</v>
      </c>
    </row>
    <row r="10" spans="1:11" s="8" customFormat="1" ht="24" customHeight="1">
      <c r="A10" s="144"/>
      <c r="B10" s="136" t="s">
        <v>89</v>
      </c>
      <c r="C10" s="137"/>
      <c r="D10" s="36">
        <v>6</v>
      </c>
      <c r="E10" s="79">
        <v>5212</v>
      </c>
      <c r="F10" s="76">
        <v>5212</v>
      </c>
      <c r="G10" s="76">
        <v>5212</v>
      </c>
      <c r="H10" s="76">
        <v>4967</v>
      </c>
      <c r="I10" s="76"/>
      <c r="J10" s="77"/>
      <c r="K10" s="96">
        <f t="shared" si="0"/>
        <v>0</v>
      </c>
    </row>
    <row r="11" spans="1:11" s="8" customFormat="1" ht="17.25" customHeight="1">
      <c r="A11" s="144"/>
      <c r="B11" s="136" t="s">
        <v>83</v>
      </c>
      <c r="C11" s="137"/>
      <c r="D11" s="36">
        <v>7</v>
      </c>
      <c r="E11" s="79"/>
      <c r="F11" s="76"/>
      <c r="G11" s="76"/>
      <c r="H11" s="76"/>
      <c r="I11" s="76"/>
      <c r="J11" s="77"/>
      <c r="K11" s="96">
        <f t="shared" si="0"/>
        <v>0</v>
      </c>
    </row>
    <row r="12" spans="1:11" s="8" customFormat="1" ht="23.25" customHeight="1">
      <c r="A12" s="144"/>
      <c r="B12" s="134" t="s">
        <v>73</v>
      </c>
      <c r="C12" s="135"/>
      <c r="D12" s="36">
        <v>8</v>
      </c>
      <c r="E12" s="80"/>
      <c r="F12" s="80"/>
      <c r="G12" s="80"/>
      <c r="H12" s="80"/>
      <c r="I12" s="80"/>
      <c r="J12" s="80"/>
      <c r="K12" s="96">
        <f t="shared" si="0"/>
        <v>0</v>
      </c>
    </row>
    <row r="13" spans="1:11" s="8" customFormat="1" ht="15.75" customHeight="1">
      <c r="A13" s="145"/>
      <c r="B13" s="45" t="s">
        <v>20</v>
      </c>
      <c r="C13" s="10"/>
      <c r="D13" s="36">
        <v>9</v>
      </c>
      <c r="E13" s="81">
        <f t="shared" ref="E13:J13" si="1">SUM(E5:E12)</f>
        <v>6836</v>
      </c>
      <c r="F13" s="81">
        <f t="shared" si="1"/>
        <v>6676</v>
      </c>
      <c r="G13" s="81">
        <f t="shared" si="1"/>
        <v>6562</v>
      </c>
      <c r="H13" s="81">
        <f t="shared" si="1"/>
        <v>5373</v>
      </c>
      <c r="I13" s="81">
        <f t="shared" si="1"/>
        <v>274</v>
      </c>
      <c r="J13" s="81">
        <f t="shared" si="1"/>
        <v>13</v>
      </c>
      <c r="K13" s="96">
        <f t="shared" si="0"/>
        <v>160</v>
      </c>
    </row>
    <row r="14" spans="1:11" ht="18.75" customHeight="1">
      <c r="A14" s="142" t="s">
        <v>49</v>
      </c>
      <c r="B14" s="131" t="s">
        <v>67</v>
      </c>
      <c r="C14" s="11" t="s">
        <v>71</v>
      </c>
      <c r="D14" s="36">
        <v>10</v>
      </c>
      <c r="E14" s="82">
        <v>1524</v>
      </c>
      <c r="F14" s="82">
        <v>1264</v>
      </c>
      <c r="G14" s="82">
        <v>1341</v>
      </c>
      <c r="H14" s="82">
        <v>534</v>
      </c>
      <c r="I14" s="82">
        <v>183</v>
      </c>
      <c r="J14" s="77"/>
      <c r="K14" s="97">
        <f t="shared" si="0"/>
        <v>260</v>
      </c>
    </row>
    <row r="15" spans="1:11" ht="18.75" customHeight="1">
      <c r="A15" s="142"/>
      <c r="B15" s="132"/>
      <c r="C15" s="11" t="s">
        <v>66</v>
      </c>
      <c r="D15" s="36">
        <v>11</v>
      </c>
      <c r="E15" s="82">
        <v>673</v>
      </c>
      <c r="F15" s="82">
        <v>616</v>
      </c>
      <c r="G15" s="82">
        <v>616</v>
      </c>
      <c r="H15" s="82">
        <v>287</v>
      </c>
      <c r="I15" s="82">
        <v>57</v>
      </c>
      <c r="J15" s="82"/>
      <c r="K15" s="97">
        <f t="shared" si="0"/>
        <v>57</v>
      </c>
    </row>
    <row r="16" spans="1:11" ht="18.75" customHeight="1">
      <c r="A16" s="142"/>
      <c r="B16" s="133"/>
      <c r="C16" s="11" t="s">
        <v>72</v>
      </c>
      <c r="D16" s="36">
        <v>12</v>
      </c>
      <c r="E16" s="82"/>
      <c r="F16" s="82"/>
      <c r="G16" s="82"/>
      <c r="H16" s="82"/>
      <c r="I16" s="82"/>
      <c r="J16" s="82"/>
      <c r="K16" s="97">
        <f t="shared" si="0"/>
        <v>0</v>
      </c>
    </row>
    <row r="17" spans="1:11" ht="24" customHeight="1">
      <c r="A17" s="142"/>
      <c r="B17" s="134" t="s">
        <v>69</v>
      </c>
      <c r="C17" s="135"/>
      <c r="D17" s="36">
        <v>13</v>
      </c>
      <c r="E17" s="82">
        <v>13</v>
      </c>
      <c r="F17" s="82">
        <v>13</v>
      </c>
      <c r="G17" s="82">
        <v>9</v>
      </c>
      <c r="H17" s="82"/>
      <c r="I17" s="82">
        <v>4</v>
      </c>
      <c r="J17" s="82"/>
      <c r="K17" s="97">
        <f t="shared" si="0"/>
        <v>0</v>
      </c>
    </row>
    <row r="18" spans="1:11" ht="18" customHeight="1">
      <c r="A18" s="142"/>
      <c r="B18" s="129" t="s">
        <v>19</v>
      </c>
      <c r="C18" s="130"/>
      <c r="D18" s="36">
        <v>14</v>
      </c>
      <c r="E18" s="80"/>
      <c r="F18" s="80"/>
      <c r="G18" s="80"/>
      <c r="H18" s="80"/>
      <c r="I18" s="80"/>
      <c r="J18" s="80"/>
      <c r="K18" s="97">
        <f t="shared" si="0"/>
        <v>0</v>
      </c>
    </row>
    <row r="19" spans="1:11" ht="18.75" customHeight="1">
      <c r="A19" s="142"/>
      <c r="B19" s="136" t="s">
        <v>54</v>
      </c>
      <c r="C19" s="137"/>
      <c r="D19" s="36">
        <v>15</v>
      </c>
      <c r="E19" s="82">
        <v>2</v>
      </c>
      <c r="F19" s="82">
        <v>2</v>
      </c>
      <c r="G19" s="82">
        <v>2</v>
      </c>
      <c r="H19" s="82">
        <v>1</v>
      </c>
      <c r="I19" s="82"/>
      <c r="J19" s="82"/>
      <c r="K19" s="97">
        <f t="shared" si="0"/>
        <v>0</v>
      </c>
    </row>
    <row r="20" spans="1:11" ht="15.75" customHeight="1">
      <c r="A20" s="142"/>
      <c r="B20" s="10" t="s">
        <v>20</v>
      </c>
      <c r="C20" s="10"/>
      <c r="D20" s="36">
        <v>16</v>
      </c>
      <c r="E20" s="83">
        <f t="shared" ref="E20:J20" si="2">SUM(E14:E19)</f>
        <v>2212</v>
      </c>
      <c r="F20" s="83">
        <f t="shared" si="2"/>
        <v>1895</v>
      </c>
      <c r="G20" s="83">
        <f t="shared" si="2"/>
        <v>1968</v>
      </c>
      <c r="H20" s="83">
        <f t="shared" si="2"/>
        <v>822</v>
      </c>
      <c r="I20" s="83">
        <f t="shared" si="2"/>
        <v>244</v>
      </c>
      <c r="J20" s="83">
        <f t="shared" si="2"/>
        <v>0</v>
      </c>
      <c r="K20" s="97">
        <f t="shared" si="0"/>
        <v>317</v>
      </c>
    </row>
    <row r="21" spans="1:11" ht="18.75" customHeight="1">
      <c r="A21" s="149" t="s">
        <v>74</v>
      </c>
      <c r="B21" s="150"/>
      <c r="C21" s="151"/>
      <c r="D21" s="36">
        <v>17</v>
      </c>
      <c r="E21" s="82">
        <v>418</v>
      </c>
      <c r="F21" s="82">
        <v>397</v>
      </c>
      <c r="G21" s="82">
        <v>396</v>
      </c>
      <c r="H21" s="87">
        <v>120</v>
      </c>
      <c r="I21" s="82">
        <v>22</v>
      </c>
      <c r="J21" s="82"/>
      <c r="K21" s="97">
        <f t="shared" si="0"/>
        <v>21</v>
      </c>
    </row>
    <row r="22" spans="1:11" ht="15.75" customHeight="1">
      <c r="A22" s="146" t="s">
        <v>27</v>
      </c>
      <c r="B22" s="147"/>
      <c r="C22" s="148"/>
      <c r="D22" s="36">
        <v>18</v>
      </c>
      <c r="E22" s="84">
        <v>32</v>
      </c>
      <c r="F22" s="84">
        <v>31</v>
      </c>
      <c r="G22" s="84">
        <v>30</v>
      </c>
      <c r="H22" s="87" t="s">
        <v>104</v>
      </c>
      <c r="I22" s="84">
        <v>2</v>
      </c>
      <c r="J22" s="84"/>
      <c r="K22" s="97">
        <f t="shared" si="0"/>
        <v>1</v>
      </c>
    </row>
    <row r="23" spans="1:11" ht="26.25" customHeight="1">
      <c r="A23" s="149" t="s">
        <v>109</v>
      </c>
      <c r="B23" s="150"/>
      <c r="C23" s="151"/>
      <c r="D23" s="36">
        <v>19</v>
      </c>
      <c r="E23" s="82"/>
      <c r="F23" s="82"/>
      <c r="G23" s="82"/>
      <c r="H23" s="87" t="s">
        <v>104</v>
      </c>
      <c r="I23" s="82"/>
      <c r="J23" s="82"/>
      <c r="K23" s="97">
        <f t="shared" si="0"/>
        <v>0</v>
      </c>
    </row>
    <row r="24" spans="1:11">
      <c r="A24" s="141" t="s">
        <v>90</v>
      </c>
      <c r="B24" s="141"/>
      <c r="C24" s="141"/>
      <c r="D24" s="36">
        <v>20</v>
      </c>
      <c r="E24" s="85">
        <f>E13+E20+E21+E23</f>
        <v>9466</v>
      </c>
      <c r="F24" s="85">
        <f>F13+F20+F21+F23</f>
        <v>8968</v>
      </c>
      <c r="G24" s="85">
        <f>G13+G20+G21+G23</f>
        <v>8926</v>
      </c>
      <c r="H24" s="85">
        <f>H13+H20+H21</f>
        <v>6315</v>
      </c>
      <c r="I24" s="85">
        <f>I13+I20+I21+I23</f>
        <v>540</v>
      </c>
      <c r="J24" s="85">
        <f>J13+J20+J21+J23</f>
        <v>13</v>
      </c>
      <c r="K24" s="92">
        <f t="shared" si="0"/>
        <v>498</v>
      </c>
    </row>
    <row r="25" spans="1:11">
      <c r="A25" s="38"/>
      <c r="B25" s="39"/>
      <c r="C25" s="39"/>
    </row>
  </sheetData>
  <mergeCells count="23">
    <mergeCell ref="G2:H2"/>
    <mergeCell ref="A1:I1"/>
    <mergeCell ref="E2:F2"/>
    <mergeCell ref="I2:J2"/>
    <mergeCell ref="D2:D3"/>
    <mergeCell ref="A2:C3"/>
    <mergeCell ref="A24:C24"/>
    <mergeCell ref="A14:A20"/>
    <mergeCell ref="A5:A13"/>
    <mergeCell ref="B12:C12"/>
    <mergeCell ref="A22:C22"/>
    <mergeCell ref="B19:C19"/>
    <mergeCell ref="A23:C23"/>
    <mergeCell ref="A21:C21"/>
    <mergeCell ref="A4:C4"/>
    <mergeCell ref="B18:C18"/>
    <mergeCell ref="B14:B16"/>
    <mergeCell ref="B17:C17"/>
    <mergeCell ref="B8:C8"/>
    <mergeCell ref="B9:C9"/>
    <mergeCell ref="B10:C10"/>
    <mergeCell ref="B5:B7"/>
    <mergeCell ref="B11:C11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>
    <oddFooter>&amp;R&amp;P&amp;C&amp;R&amp;P&amp;CФорма № 2-азс, Підрозділ: Апеляційний суд Миколаївської області, 
Початок періоду: 01.01.2017, Кінець періоду: 30.09.2017&amp;L0D7B3448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109"/>
  <sheetViews>
    <sheetView tabSelected="1" topLeftCell="A4" zoomScaleNormal="100" zoomScaleSheetLayoutView="100" workbookViewId="0">
      <selection activeCell="B12" sqref="B12:G12"/>
    </sheetView>
  </sheetViews>
  <sheetFormatPr defaultRowHeight="12.75"/>
  <cols>
    <col min="1" max="1" width="5.85546875" style="1" customWidth="1"/>
    <col min="2" max="2" width="8" style="1" customWidth="1"/>
    <col min="3" max="3" width="14.85546875" style="1" customWidth="1"/>
    <col min="4" max="4" width="20" style="1" customWidth="1"/>
    <col min="5" max="8" width="10.42578125" style="1" customWidth="1"/>
    <col min="9" max="9" width="12.5703125" style="1" customWidth="1"/>
    <col min="10" max="16384" width="9.140625" style="1"/>
  </cols>
  <sheetData>
    <row r="1" spans="1:12" ht="15" customHeight="1">
      <c r="A1" s="237" t="s">
        <v>85</v>
      </c>
      <c r="B1" s="237"/>
      <c r="C1" s="237"/>
      <c r="D1" s="237"/>
      <c r="E1" s="237"/>
      <c r="F1" s="37"/>
      <c r="G1" s="37"/>
      <c r="H1" s="37"/>
      <c r="I1" s="12"/>
    </row>
    <row r="2" spans="1:12" ht="29.25" customHeight="1">
      <c r="A2" s="238" t="s">
        <v>4</v>
      </c>
      <c r="B2" s="239"/>
      <c r="C2" s="239"/>
      <c r="D2" s="239"/>
      <c r="E2" s="239"/>
      <c r="F2" s="239"/>
      <c r="G2" s="240"/>
      <c r="H2" s="13" t="s">
        <v>21</v>
      </c>
      <c r="I2" s="13" t="s">
        <v>5</v>
      </c>
    </row>
    <row r="3" spans="1:12" ht="16.5" customHeight="1">
      <c r="A3" s="241" t="s">
        <v>22</v>
      </c>
      <c r="B3" s="214" t="s">
        <v>110</v>
      </c>
      <c r="C3" s="215"/>
      <c r="D3" s="220" t="s">
        <v>76</v>
      </c>
      <c r="E3" s="206" t="s">
        <v>58</v>
      </c>
      <c r="F3" s="207"/>
      <c r="G3" s="208"/>
      <c r="H3" s="14">
        <v>1</v>
      </c>
      <c r="I3" s="88">
        <v>193</v>
      </c>
    </row>
    <row r="4" spans="1:12" ht="16.5" customHeight="1">
      <c r="A4" s="242"/>
      <c r="B4" s="216"/>
      <c r="C4" s="217"/>
      <c r="D4" s="221"/>
      <c r="E4" s="209" t="s">
        <v>59</v>
      </c>
      <c r="F4" s="210"/>
      <c r="G4" s="211"/>
      <c r="H4" s="14">
        <v>2</v>
      </c>
      <c r="I4" s="88">
        <v>52</v>
      </c>
    </row>
    <row r="5" spans="1:12" ht="16.5" customHeight="1">
      <c r="A5" s="242"/>
      <c r="B5" s="216"/>
      <c r="C5" s="217"/>
      <c r="D5" s="222"/>
      <c r="E5" s="209" t="s">
        <v>70</v>
      </c>
      <c r="F5" s="210"/>
      <c r="G5" s="211"/>
      <c r="H5" s="14">
        <v>3</v>
      </c>
      <c r="I5" s="88">
        <v>296</v>
      </c>
    </row>
    <row r="6" spans="1:12" ht="15" customHeight="1">
      <c r="A6" s="242"/>
      <c r="B6" s="216"/>
      <c r="C6" s="217"/>
      <c r="D6" s="223" t="s">
        <v>57</v>
      </c>
      <c r="E6" s="206" t="s">
        <v>58</v>
      </c>
      <c r="F6" s="207"/>
      <c r="G6" s="208"/>
      <c r="H6" s="14">
        <v>4</v>
      </c>
      <c r="I6" s="88">
        <v>141</v>
      </c>
      <c r="J6" s="2"/>
      <c r="K6" s="2"/>
      <c r="L6" s="3"/>
    </row>
    <row r="7" spans="1:12" ht="15" customHeight="1">
      <c r="A7" s="242"/>
      <c r="B7" s="216"/>
      <c r="C7" s="217"/>
      <c r="D7" s="224"/>
      <c r="E7" s="209" t="s">
        <v>59</v>
      </c>
      <c r="F7" s="210"/>
      <c r="G7" s="211"/>
      <c r="H7" s="14">
        <v>5</v>
      </c>
      <c r="I7" s="88">
        <v>81</v>
      </c>
      <c r="J7" s="2"/>
      <c r="K7" s="2"/>
      <c r="L7" s="3"/>
    </row>
    <row r="8" spans="1:12" ht="15" customHeight="1">
      <c r="A8" s="242"/>
      <c r="B8" s="216"/>
      <c r="C8" s="217"/>
      <c r="D8" s="225"/>
      <c r="E8" s="209" t="s">
        <v>70</v>
      </c>
      <c r="F8" s="210"/>
      <c r="G8" s="211"/>
      <c r="H8" s="14">
        <v>6</v>
      </c>
      <c r="I8" s="88">
        <v>112</v>
      </c>
      <c r="J8" s="2"/>
      <c r="K8" s="2"/>
      <c r="L8" s="3"/>
    </row>
    <row r="9" spans="1:12" ht="15" customHeight="1">
      <c r="A9" s="242"/>
      <c r="B9" s="216"/>
      <c r="C9" s="217"/>
      <c r="D9" s="205" t="s">
        <v>60</v>
      </c>
      <c r="E9" s="206" t="s">
        <v>58</v>
      </c>
      <c r="F9" s="207"/>
      <c r="G9" s="208"/>
      <c r="H9" s="14">
        <v>7</v>
      </c>
      <c r="I9" s="88">
        <v>90</v>
      </c>
      <c r="J9" s="2"/>
      <c r="K9" s="2"/>
      <c r="L9" s="3"/>
    </row>
    <row r="10" spans="1:12" ht="15" customHeight="1">
      <c r="A10" s="242"/>
      <c r="B10" s="216"/>
      <c r="C10" s="217"/>
      <c r="D10" s="205"/>
      <c r="E10" s="209" t="s">
        <v>59</v>
      </c>
      <c r="F10" s="210"/>
      <c r="G10" s="211"/>
      <c r="H10" s="14">
        <v>8</v>
      </c>
      <c r="I10" s="88">
        <v>7</v>
      </c>
      <c r="J10" s="2"/>
      <c r="K10" s="2"/>
      <c r="L10" s="3"/>
    </row>
    <row r="11" spans="1:12" ht="15" customHeight="1">
      <c r="A11" s="242"/>
      <c r="B11" s="218"/>
      <c r="C11" s="219"/>
      <c r="D11" s="205"/>
      <c r="E11" s="209" t="s">
        <v>70</v>
      </c>
      <c r="F11" s="210"/>
      <c r="G11" s="211"/>
      <c r="H11" s="14">
        <v>9</v>
      </c>
      <c r="I11" s="88"/>
      <c r="J11" s="2"/>
      <c r="K11" s="2"/>
      <c r="L11" s="3"/>
    </row>
    <row r="12" spans="1:12" ht="15.75" customHeight="1">
      <c r="A12" s="242"/>
      <c r="B12" s="129" t="s">
        <v>105</v>
      </c>
      <c r="C12" s="233"/>
      <c r="D12" s="233"/>
      <c r="E12" s="233"/>
      <c r="F12" s="233"/>
      <c r="G12" s="130"/>
      <c r="H12" s="14">
        <v>10</v>
      </c>
      <c r="I12" s="88">
        <v>6</v>
      </c>
      <c r="J12" s="2"/>
      <c r="K12" s="2"/>
      <c r="L12" s="3"/>
    </row>
    <row r="13" spans="1:12" ht="15" customHeight="1">
      <c r="A13" s="242"/>
      <c r="B13" s="164" t="s">
        <v>84</v>
      </c>
      <c r="C13" s="164"/>
      <c r="D13" s="164"/>
      <c r="E13" s="234" t="s">
        <v>32</v>
      </c>
      <c r="F13" s="235"/>
      <c r="G13" s="236"/>
      <c r="H13" s="14">
        <v>11</v>
      </c>
      <c r="I13" s="88">
        <v>23</v>
      </c>
      <c r="J13" s="2"/>
      <c r="K13" s="2"/>
      <c r="L13" s="3"/>
    </row>
    <row r="14" spans="1:12" ht="15" customHeight="1">
      <c r="A14" s="242"/>
      <c r="B14" s="164"/>
      <c r="C14" s="164"/>
      <c r="D14" s="164"/>
      <c r="E14" s="234" t="s">
        <v>28</v>
      </c>
      <c r="F14" s="235"/>
      <c r="G14" s="236"/>
      <c r="H14" s="14">
        <v>12</v>
      </c>
      <c r="I14" s="88">
        <v>4</v>
      </c>
      <c r="J14" s="2"/>
      <c r="K14" s="2"/>
      <c r="L14" s="3"/>
    </row>
    <row r="15" spans="1:12" ht="18" customHeight="1">
      <c r="A15" s="242"/>
      <c r="B15" s="226" t="s">
        <v>55</v>
      </c>
      <c r="C15" s="226"/>
      <c r="D15" s="226"/>
      <c r="E15" s="227" t="s">
        <v>56</v>
      </c>
      <c r="F15" s="228"/>
      <c r="G15" s="229"/>
      <c r="H15" s="14">
        <v>13</v>
      </c>
      <c r="I15" s="88">
        <v>9</v>
      </c>
      <c r="J15" s="2"/>
      <c r="K15" s="2"/>
      <c r="L15" s="3"/>
    </row>
    <row r="16" spans="1:12" ht="18" customHeight="1">
      <c r="A16" s="242"/>
      <c r="B16" s="226"/>
      <c r="C16" s="226"/>
      <c r="D16" s="226"/>
      <c r="E16" s="227" t="s">
        <v>33</v>
      </c>
      <c r="F16" s="228"/>
      <c r="G16" s="229"/>
      <c r="H16" s="14">
        <v>14</v>
      </c>
      <c r="I16" s="88">
        <v>11</v>
      </c>
      <c r="J16" s="2"/>
      <c r="K16" s="2"/>
      <c r="L16" s="3"/>
    </row>
    <row r="17" spans="1:12" ht="24" customHeight="1">
      <c r="A17" s="242"/>
      <c r="B17" s="230" t="s">
        <v>88</v>
      </c>
      <c r="C17" s="231"/>
      <c r="D17" s="231"/>
      <c r="E17" s="231"/>
      <c r="F17" s="231"/>
      <c r="G17" s="232"/>
      <c r="H17" s="14">
        <v>15</v>
      </c>
      <c r="I17" s="88"/>
      <c r="J17" s="2"/>
      <c r="K17" s="2"/>
      <c r="L17" s="3"/>
    </row>
    <row r="18" spans="1:12" ht="15" customHeight="1">
      <c r="A18" s="242"/>
      <c r="B18" s="180" t="s">
        <v>81</v>
      </c>
      <c r="C18" s="181"/>
      <c r="D18" s="181"/>
      <c r="E18" s="181"/>
      <c r="F18" s="181"/>
      <c r="G18" s="182"/>
      <c r="H18" s="14">
        <v>16</v>
      </c>
      <c r="I18" s="88">
        <v>26</v>
      </c>
      <c r="J18" s="4"/>
      <c r="K18" s="4"/>
      <c r="L18" s="3"/>
    </row>
    <row r="19" spans="1:12" ht="15" customHeight="1">
      <c r="A19" s="242"/>
      <c r="B19" s="180" t="s">
        <v>111</v>
      </c>
      <c r="C19" s="181"/>
      <c r="D19" s="181"/>
      <c r="E19" s="181"/>
      <c r="F19" s="181"/>
      <c r="G19" s="182"/>
      <c r="H19" s="14">
        <v>17</v>
      </c>
      <c r="I19" s="88">
        <v>907</v>
      </c>
      <c r="J19" s="4"/>
      <c r="K19" s="4"/>
      <c r="L19" s="3"/>
    </row>
    <row r="20" spans="1:12" ht="15" customHeight="1">
      <c r="A20" s="242"/>
      <c r="B20" s="180" t="s">
        <v>82</v>
      </c>
      <c r="C20" s="181"/>
      <c r="D20" s="181"/>
      <c r="E20" s="181"/>
      <c r="F20" s="181"/>
      <c r="G20" s="182"/>
      <c r="H20" s="14">
        <v>18</v>
      </c>
      <c r="I20" s="88">
        <v>21</v>
      </c>
      <c r="J20" s="5"/>
    </row>
    <row r="21" spans="1:12" ht="23.25" customHeight="1">
      <c r="A21" s="242"/>
      <c r="B21" s="183" t="s">
        <v>93</v>
      </c>
      <c r="C21" s="184"/>
      <c r="D21" s="184"/>
      <c r="E21" s="184"/>
      <c r="F21" s="184"/>
      <c r="G21" s="185"/>
      <c r="H21" s="14">
        <v>19</v>
      </c>
      <c r="I21" s="88">
        <v>1</v>
      </c>
      <c r="J21" s="5"/>
    </row>
    <row r="22" spans="1:12" ht="15" customHeight="1">
      <c r="A22" s="212" t="s">
        <v>49</v>
      </c>
      <c r="B22" s="214" t="s">
        <v>79</v>
      </c>
      <c r="C22" s="215"/>
      <c r="D22" s="220" t="s">
        <v>76</v>
      </c>
      <c r="E22" s="206" t="s">
        <v>77</v>
      </c>
      <c r="F22" s="207"/>
      <c r="G22" s="208"/>
      <c r="H22" s="14">
        <v>20</v>
      </c>
      <c r="I22" s="88">
        <v>638</v>
      </c>
      <c r="J22" s="5"/>
    </row>
    <row r="23" spans="1:12" ht="15" customHeight="1">
      <c r="A23" s="213"/>
      <c r="B23" s="216"/>
      <c r="C23" s="217"/>
      <c r="D23" s="221"/>
      <c r="E23" s="209" t="s">
        <v>59</v>
      </c>
      <c r="F23" s="210"/>
      <c r="G23" s="211"/>
      <c r="H23" s="14">
        <v>21</v>
      </c>
      <c r="I23" s="88">
        <v>184</v>
      </c>
      <c r="J23" s="5"/>
    </row>
    <row r="24" spans="1:12" ht="15" customHeight="1">
      <c r="A24" s="213"/>
      <c r="B24" s="216"/>
      <c r="C24" s="217"/>
      <c r="D24" s="222"/>
      <c r="E24" s="209" t="s">
        <v>78</v>
      </c>
      <c r="F24" s="210"/>
      <c r="G24" s="211"/>
      <c r="H24" s="14">
        <v>22</v>
      </c>
      <c r="I24" s="88"/>
      <c r="J24" s="5"/>
    </row>
    <row r="25" spans="1:12" ht="15" customHeight="1">
      <c r="A25" s="213"/>
      <c r="B25" s="216"/>
      <c r="C25" s="217"/>
      <c r="D25" s="223" t="s">
        <v>57</v>
      </c>
      <c r="E25" s="206" t="s">
        <v>77</v>
      </c>
      <c r="F25" s="207"/>
      <c r="G25" s="208"/>
      <c r="H25" s="14">
        <v>23</v>
      </c>
      <c r="I25" s="88">
        <v>398</v>
      </c>
      <c r="J25" s="5"/>
    </row>
    <row r="26" spans="1:12" ht="15" customHeight="1">
      <c r="A26" s="213"/>
      <c r="B26" s="216"/>
      <c r="C26" s="217"/>
      <c r="D26" s="224"/>
      <c r="E26" s="209" t="s">
        <v>59</v>
      </c>
      <c r="F26" s="210"/>
      <c r="G26" s="211"/>
      <c r="H26" s="14">
        <v>24</v>
      </c>
      <c r="I26" s="88">
        <v>273</v>
      </c>
      <c r="J26" s="5"/>
    </row>
    <row r="27" spans="1:12" ht="15" customHeight="1">
      <c r="A27" s="213"/>
      <c r="B27" s="216"/>
      <c r="C27" s="217"/>
      <c r="D27" s="225"/>
      <c r="E27" s="209" t="s">
        <v>78</v>
      </c>
      <c r="F27" s="210"/>
      <c r="G27" s="211"/>
      <c r="H27" s="14">
        <v>25</v>
      </c>
      <c r="I27" s="88"/>
      <c r="J27" s="5"/>
    </row>
    <row r="28" spans="1:12" ht="15" customHeight="1">
      <c r="A28" s="213"/>
      <c r="B28" s="216"/>
      <c r="C28" s="217"/>
      <c r="D28" s="205" t="s">
        <v>60</v>
      </c>
      <c r="E28" s="206" t="s">
        <v>77</v>
      </c>
      <c r="F28" s="207"/>
      <c r="G28" s="208"/>
      <c r="H28" s="14">
        <v>26</v>
      </c>
      <c r="I28" s="88">
        <v>136</v>
      </c>
      <c r="J28" s="5"/>
    </row>
    <row r="29" spans="1:12" ht="15" customHeight="1">
      <c r="A29" s="213"/>
      <c r="B29" s="216"/>
      <c r="C29" s="217"/>
      <c r="D29" s="205"/>
      <c r="E29" s="209" t="s">
        <v>59</v>
      </c>
      <c r="F29" s="210"/>
      <c r="G29" s="211"/>
      <c r="H29" s="14">
        <v>27</v>
      </c>
      <c r="I29" s="88">
        <v>14</v>
      </c>
      <c r="J29" s="5"/>
    </row>
    <row r="30" spans="1:12" ht="15" customHeight="1">
      <c r="A30" s="213"/>
      <c r="B30" s="218"/>
      <c r="C30" s="219"/>
      <c r="D30" s="205"/>
      <c r="E30" s="209" t="s">
        <v>78</v>
      </c>
      <c r="F30" s="210"/>
      <c r="G30" s="211"/>
      <c r="H30" s="14">
        <v>28</v>
      </c>
      <c r="I30" s="88"/>
      <c r="J30" s="5"/>
    </row>
    <row r="31" spans="1:12" ht="15" customHeight="1">
      <c r="A31" s="213"/>
      <c r="B31" s="198" t="s">
        <v>35</v>
      </c>
      <c r="C31" s="198"/>
      <c r="D31" s="199" t="s">
        <v>29</v>
      </c>
      <c r="E31" s="200"/>
      <c r="F31" s="200"/>
      <c r="G31" s="201"/>
      <c r="H31" s="14">
        <v>29</v>
      </c>
      <c r="I31" s="88">
        <v>1270</v>
      </c>
    </row>
    <row r="32" spans="1:12" ht="15" customHeight="1">
      <c r="A32" s="213"/>
      <c r="B32" s="198"/>
      <c r="C32" s="198"/>
      <c r="D32" s="199" t="s">
        <v>30</v>
      </c>
      <c r="E32" s="200"/>
      <c r="F32" s="200"/>
      <c r="G32" s="201"/>
      <c r="H32" s="14">
        <v>30</v>
      </c>
      <c r="I32" s="88">
        <v>738</v>
      </c>
    </row>
    <row r="33" spans="1:9" ht="15" customHeight="1">
      <c r="A33" s="213"/>
      <c r="B33" s="198"/>
      <c r="C33" s="198"/>
      <c r="D33" s="202" t="s">
        <v>75</v>
      </c>
      <c r="E33" s="203"/>
      <c r="F33" s="203"/>
      <c r="G33" s="204"/>
      <c r="H33" s="14">
        <v>31</v>
      </c>
      <c r="I33" s="88">
        <v>67</v>
      </c>
    </row>
    <row r="34" spans="1:9" ht="15" customHeight="1">
      <c r="A34" s="213"/>
      <c r="B34" s="180" t="s">
        <v>81</v>
      </c>
      <c r="C34" s="181"/>
      <c r="D34" s="181"/>
      <c r="E34" s="181"/>
      <c r="F34" s="181"/>
      <c r="G34" s="182"/>
      <c r="H34" s="14">
        <v>32</v>
      </c>
      <c r="I34" s="88">
        <v>21</v>
      </c>
    </row>
    <row r="35" spans="1:9" ht="15" customHeight="1">
      <c r="A35" s="213"/>
      <c r="B35" s="180" t="s">
        <v>111</v>
      </c>
      <c r="C35" s="181"/>
      <c r="D35" s="181"/>
      <c r="E35" s="181"/>
      <c r="F35" s="181"/>
      <c r="G35" s="182"/>
      <c r="H35" s="14">
        <v>33</v>
      </c>
      <c r="I35" s="88">
        <v>1406</v>
      </c>
    </row>
    <row r="36" spans="1:9" ht="37.5" customHeight="1">
      <c r="A36" s="213"/>
      <c r="B36" s="183" t="s">
        <v>92</v>
      </c>
      <c r="C36" s="184"/>
      <c r="D36" s="184"/>
      <c r="E36" s="184"/>
      <c r="F36" s="184"/>
      <c r="G36" s="185"/>
      <c r="H36" s="14">
        <v>34</v>
      </c>
      <c r="I36" s="88">
        <v>98</v>
      </c>
    </row>
    <row r="37" spans="1:9" ht="15" customHeight="1">
      <c r="A37" s="186" t="s">
        <v>80</v>
      </c>
      <c r="B37" s="187"/>
      <c r="C37" s="188"/>
      <c r="D37" s="195" t="s">
        <v>76</v>
      </c>
      <c r="E37" s="196"/>
      <c r="F37" s="196"/>
      <c r="G37" s="197"/>
      <c r="H37" s="14">
        <v>35</v>
      </c>
      <c r="I37" s="88">
        <v>181</v>
      </c>
    </row>
    <row r="38" spans="1:9" ht="15" customHeight="1">
      <c r="A38" s="189"/>
      <c r="B38" s="190"/>
      <c r="C38" s="191"/>
      <c r="D38" s="195" t="s">
        <v>57</v>
      </c>
      <c r="E38" s="196"/>
      <c r="F38" s="196"/>
      <c r="G38" s="197"/>
      <c r="H38" s="14">
        <v>36</v>
      </c>
      <c r="I38" s="88">
        <v>106</v>
      </c>
    </row>
    <row r="39" spans="1:9" ht="15" customHeight="1">
      <c r="A39" s="192"/>
      <c r="B39" s="193"/>
      <c r="C39" s="194"/>
      <c r="D39" s="195" t="s">
        <v>60</v>
      </c>
      <c r="E39" s="196"/>
      <c r="F39" s="196"/>
      <c r="G39" s="197"/>
      <c r="H39" s="14">
        <v>37</v>
      </c>
      <c r="I39" s="88">
        <v>14</v>
      </c>
    </row>
    <row r="40" spans="1:9" ht="14.25" customHeight="1">
      <c r="A40" s="164" t="s">
        <v>24</v>
      </c>
      <c r="B40" s="164"/>
      <c r="C40" s="164"/>
      <c r="D40" s="164"/>
      <c r="E40" s="164"/>
      <c r="F40" s="164"/>
      <c r="G40" s="164"/>
      <c r="H40" s="164"/>
      <c r="I40" s="164"/>
    </row>
    <row r="41" spans="1:9" ht="15.75" customHeight="1">
      <c r="A41" s="166" t="s">
        <v>25</v>
      </c>
      <c r="B41" s="167"/>
      <c r="C41" s="167"/>
      <c r="D41" s="167"/>
      <c r="E41" s="167"/>
      <c r="F41" s="167"/>
      <c r="G41" s="168"/>
      <c r="H41" s="46">
        <v>38</v>
      </c>
      <c r="I41" s="89">
        <v>57</v>
      </c>
    </row>
    <row r="42" spans="1:9" ht="14.25" customHeight="1">
      <c r="A42" s="169" t="s">
        <v>26</v>
      </c>
      <c r="B42" s="170"/>
      <c r="C42" s="170"/>
      <c r="D42" s="170"/>
      <c r="E42" s="170"/>
      <c r="F42" s="170"/>
      <c r="G42" s="171"/>
      <c r="H42" s="46">
        <v>39</v>
      </c>
      <c r="I42" s="89">
        <v>26</v>
      </c>
    </row>
    <row r="43" spans="1:9">
      <c r="A43" s="6"/>
      <c r="B43" s="6"/>
      <c r="C43" s="6"/>
      <c r="D43" s="6"/>
      <c r="E43" s="6"/>
      <c r="F43" s="6"/>
      <c r="G43" s="6"/>
      <c r="H43" s="6"/>
      <c r="I43" s="6"/>
    </row>
    <row r="44" spans="1:9" ht="15.75">
      <c r="A44" s="63" t="s">
        <v>101</v>
      </c>
      <c r="B44" s="6"/>
      <c r="C44" s="6"/>
      <c r="D44" s="6"/>
      <c r="E44" s="6"/>
      <c r="F44" s="6"/>
      <c r="G44" s="6"/>
      <c r="H44" s="6"/>
      <c r="I44" s="6"/>
    </row>
    <row r="45" spans="1:9" ht="16.5" customHeight="1">
      <c r="A45" s="172" t="s">
        <v>99</v>
      </c>
      <c r="B45" s="173"/>
      <c r="C45" s="173"/>
      <c r="D45" s="174"/>
      <c r="E45" s="178" t="s">
        <v>94</v>
      </c>
      <c r="F45" s="178"/>
      <c r="G45" s="178"/>
      <c r="H45" s="178"/>
      <c r="I45" s="178"/>
    </row>
    <row r="46" spans="1:9" ht="48" customHeight="1">
      <c r="A46" s="175"/>
      <c r="B46" s="176"/>
      <c r="C46" s="176"/>
      <c r="D46" s="177"/>
      <c r="E46" s="64" t="s">
        <v>95</v>
      </c>
      <c r="F46" s="64" t="s">
        <v>96</v>
      </c>
      <c r="G46" s="64" t="s">
        <v>97</v>
      </c>
      <c r="H46" s="64" t="s">
        <v>100</v>
      </c>
      <c r="I46" s="65" t="s">
        <v>98</v>
      </c>
    </row>
    <row r="47" spans="1:9" ht="14.25" customHeight="1">
      <c r="A47" s="179" t="s">
        <v>45</v>
      </c>
      <c r="B47" s="179"/>
      <c r="C47" s="179"/>
      <c r="D47" s="179"/>
      <c r="E47" s="89">
        <v>6435</v>
      </c>
      <c r="F47" s="89">
        <v>115</v>
      </c>
      <c r="G47" s="89">
        <v>10</v>
      </c>
      <c r="H47" s="89">
        <v>2</v>
      </c>
      <c r="I47" s="89"/>
    </row>
    <row r="48" spans="1:9" ht="14.25" customHeight="1">
      <c r="A48" s="179" t="s">
        <v>46</v>
      </c>
      <c r="B48" s="179"/>
      <c r="C48" s="179"/>
      <c r="D48" s="179"/>
      <c r="E48" s="89">
        <v>1852</v>
      </c>
      <c r="F48" s="89">
        <v>111</v>
      </c>
      <c r="G48" s="89">
        <v>4</v>
      </c>
      <c r="H48" s="89"/>
      <c r="I48" s="89">
        <v>1</v>
      </c>
    </row>
    <row r="49" spans="1:9" ht="14.25" customHeight="1">
      <c r="A49" s="165" t="s">
        <v>48</v>
      </c>
      <c r="B49" s="165"/>
      <c r="C49" s="165"/>
      <c r="D49" s="165"/>
      <c r="E49" s="89">
        <v>392</v>
      </c>
      <c r="F49" s="89">
        <v>4</v>
      </c>
      <c r="G49" s="89"/>
      <c r="H49" s="89"/>
      <c r="I49" s="89"/>
    </row>
    <row r="50" spans="1:9">
      <c r="A50" s="6"/>
      <c r="B50" s="6"/>
      <c r="C50" s="6"/>
      <c r="D50" s="6"/>
      <c r="E50" s="6"/>
      <c r="F50" s="6"/>
      <c r="G50" s="6"/>
      <c r="H50" s="6"/>
      <c r="I50" s="6"/>
    </row>
    <row r="51" spans="1:9">
      <c r="A51" s="6"/>
      <c r="B51" s="6"/>
      <c r="C51" s="6"/>
      <c r="D51" s="6"/>
      <c r="E51" s="6"/>
      <c r="F51" s="6"/>
      <c r="G51" s="6"/>
      <c r="H51" s="6"/>
      <c r="I51" s="6"/>
    </row>
    <row r="52" spans="1:9">
      <c r="A52" s="6"/>
      <c r="B52" s="6"/>
      <c r="C52" s="6"/>
      <c r="D52" s="6"/>
      <c r="E52" s="6"/>
      <c r="F52" s="6"/>
      <c r="G52" s="6"/>
      <c r="H52" s="6"/>
      <c r="I52" s="6"/>
    </row>
    <row r="53" spans="1:9">
      <c r="A53" s="6"/>
      <c r="B53" s="6"/>
      <c r="C53" s="6"/>
      <c r="D53" s="6"/>
      <c r="E53" s="6"/>
      <c r="F53" s="6"/>
      <c r="G53" s="6"/>
      <c r="H53" s="6"/>
      <c r="I53" s="6"/>
    </row>
    <row r="54" spans="1:9">
      <c r="A54" s="6"/>
      <c r="B54" s="6"/>
      <c r="C54" s="6"/>
      <c r="D54" s="6"/>
      <c r="E54" s="6"/>
      <c r="F54" s="6"/>
      <c r="G54" s="6"/>
      <c r="H54" s="6"/>
      <c r="I54" s="6"/>
    </row>
    <row r="55" spans="1:9">
      <c r="A55" s="6"/>
      <c r="B55" s="6"/>
      <c r="C55" s="6"/>
      <c r="D55" s="6"/>
      <c r="E55" s="6"/>
      <c r="F55" s="6"/>
      <c r="G55" s="6"/>
      <c r="H55" s="6"/>
      <c r="I55" s="6"/>
    </row>
    <row r="56" spans="1:9">
      <c r="A56" s="6"/>
      <c r="B56" s="6"/>
      <c r="C56" s="6"/>
      <c r="D56" s="6"/>
      <c r="E56" s="6"/>
      <c r="F56" s="6"/>
      <c r="G56" s="6"/>
      <c r="H56" s="6"/>
      <c r="I56" s="6"/>
    </row>
    <row r="57" spans="1:9">
      <c r="A57" s="6"/>
      <c r="B57" s="6"/>
      <c r="C57" s="6"/>
      <c r="D57" s="6"/>
      <c r="E57" s="6"/>
      <c r="F57" s="6"/>
      <c r="G57" s="6"/>
      <c r="H57" s="6"/>
      <c r="I57" s="6"/>
    </row>
    <row r="58" spans="1:9">
      <c r="A58" s="6"/>
      <c r="B58" s="6"/>
      <c r="C58" s="6"/>
      <c r="D58" s="6"/>
      <c r="E58" s="6"/>
      <c r="F58" s="6"/>
      <c r="G58" s="6"/>
      <c r="H58" s="6"/>
      <c r="I58" s="6"/>
    </row>
    <row r="59" spans="1:9">
      <c r="A59" s="6"/>
      <c r="B59" s="6"/>
      <c r="C59" s="6"/>
      <c r="D59" s="6"/>
      <c r="E59" s="6"/>
      <c r="F59" s="6"/>
      <c r="G59" s="6"/>
      <c r="H59" s="6"/>
      <c r="I59" s="6"/>
    </row>
    <row r="60" spans="1:9">
      <c r="A60" s="6"/>
      <c r="B60" s="6"/>
      <c r="C60" s="6"/>
      <c r="D60" s="6"/>
      <c r="E60" s="6"/>
      <c r="F60" s="6"/>
      <c r="G60" s="6"/>
      <c r="H60" s="6"/>
      <c r="I60" s="6"/>
    </row>
    <row r="61" spans="1:9">
      <c r="A61" s="6"/>
      <c r="B61" s="6"/>
      <c r="C61" s="6"/>
      <c r="D61" s="6"/>
      <c r="E61" s="6"/>
      <c r="F61" s="6"/>
      <c r="G61" s="6"/>
      <c r="H61" s="6"/>
      <c r="I61" s="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A63" s="6"/>
      <c r="B63" s="6"/>
      <c r="C63" s="6"/>
      <c r="D63" s="6"/>
      <c r="E63" s="6"/>
      <c r="F63" s="6"/>
      <c r="G63" s="6"/>
      <c r="H63" s="6"/>
      <c r="I63" s="6"/>
    </row>
    <row r="64" spans="1:9">
      <c r="A64" s="6"/>
      <c r="B64" s="6"/>
      <c r="C64" s="6"/>
      <c r="D64" s="6"/>
      <c r="E64" s="6"/>
      <c r="F64" s="6"/>
      <c r="G64" s="6"/>
      <c r="H64" s="6"/>
      <c r="I64" s="6"/>
    </row>
    <row r="65" spans="1:9">
      <c r="A65" s="6"/>
      <c r="B65" s="6"/>
      <c r="C65" s="6"/>
      <c r="D65" s="6"/>
      <c r="E65" s="6"/>
      <c r="F65" s="6"/>
      <c r="G65" s="6"/>
      <c r="H65" s="6"/>
      <c r="I65" s="6"/>
    </row>
    <row r="66" spans="1:9">
      <c r="A66" s="6"/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/>
      <c r="B68" s="6"/>
      <c r="C68" s="6"/>
      <c r="D68" s="6"/>
      <c r="E68" s="6"/>
      <c r="F68" s="6"/>
      <c r="G68" s="6"/>
      <c r="H68" s="6"/>
      <c r="I68" s="6"/>
    </row>
    <row r="69" spans="1:9">
      <c r="A69" s="6"/>
      <c r="B69" s="6"/>
      <c r="C69" s="6"/>
      <c r="D69" s="6"/>
      <c r="E69" s="6"/>
      <c r="F69" s="6"/>
      <c r="G69" s="6"/>
      <c r="H69" s="6"/>
      <c r="I69" s="6"/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/>
      <c r="B71" s="6"/>
      <c r="C71" s="6"/>
      <c r="D71" s="6"/>
      <c r="E71" s="6"/>
      <c r="F71" s="6"/>
      <c r="G71" s="6"/>
      <c r="H71" s="6"/>
      <c r="I71" s="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/>
      <c r="C94" s="6"/>
      <c r="D94" s="6"/>
      <c r="E94" s="6"/>
      <c r="F94" s="6"/>
      <c r="G94" s="6"/>
      <c r="H94" s="6"/>
      <c r="I94" s="6"/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/>
      <c r="C97" s="6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</row>
    <row r="108" spans="1:9">
      <c r="A108" s="6"/>
    </row>
    <row r="109" spans="1:9">
      <c r="A109" s="6"/>
    </row>
  </sheetData>
  <sheetProtection formatCells="0" formatColumns="0" formatRows="0"/>
  <mergeCells count="61">
    <mergeCell ref="A1:E1"/>
    <mergeCell ref="A2:G2"/>
    <mergeCell ref="A3:A21"/>
    <mergeCell ref="B3:C11"/>
    <mergeCell ref="D3:D5"/>
    <mergeCell ref="E3:G3"/>
    <mergeCell ref="E4:G4"/>
    <mergeCell ref="E5:G5"/>
    <mergeCell ref="D6:D8"/>
    <mergeCell ref="E6:G6"/>
    <mergeCell ref="E7:G7"/>
    <mergeCell ref="E8:G8"/>
    <mergeCell ref="D9:D11"/>
    <mergeCell ref="E9:G9"/>
    <mergeCell ref="E10:G10"/>
    <mergeCell ref="E11:G11"/>
    <mergeCell ref="B15:D16"/>
    <mergeCell ref="E15:G15"/>
    <mergeCell ref="E16:G16"/>
    <mergeCell ref="B17:G17"/>
    <mergeCell ref="B12:G12"/>
    <mergeCell ref="B13:D14"/>
    <mergeCell ref="E13:G13"/>
    <mergeCell ref="E14:G14"/>
    <mergeCell ref="E24:G24"/>
    <mergeCell ref="D25:D27"/>
    <mergeCell ref="E25:G25"/>
    <mergeCell ref="E26:G26"/>
    <mergeCell ref="E27:G27"/>
    <mergeCell ref="B18:G18"/>
    <mergeCell ref="B19:G19"/>
    <mergeCell ref="B20:G20"/>
    <mergeCell ref="B21:G21"/>
    <mergeCell ref="B31:C33"/>
    <mergeCell ref="D31:G31"/>
    <mergeCell ref="D32:G32"/>
    <mergeCell ref="D33:G33"/>
    <mergeCell ref="D28:D30"/>
    <mergeCell ref="E28:G28"/>
    <mergeCell ref="E29:G29"/>
    <mergeCell ref="E30:G30"/>
    <mergeCell ref="B22:C30"/>
    <mergeCell ref="D22:D24"/>
    <mergeCell ref="B34:G34"/>
    <mergeCell ref="B35:G35"/>
    <mergeCell ref="B36:G36"/>
    <mergeCell ref="A37:C39"/>
    <mergeCell ref="D37:G37"/>
    <mergeCell ref="D38:G38"/>
    <mergeCell ref="D39:G39"/>
    <mergeCell ref="A22:A36"/>
    <mergeCell ref="E22:G22"/>
    <mergeCell ref="E23:G23"/>
    <mergeCell ref="A40:I40"/>
    <mergeCell ref="A49:D49"/>
    <mergeCell ref="A41:G41"/>
    <mergeCell ref="A42:G42"/>
    <mergeCell ref="A45:D46"/>
    <mergeCell ref="E45:I45"/>
    <mergeCell ref="A47:D47"/>
    <mergeCell ref="A48:D48"/>
  </mergeCells>
  <phoneticPr fontId="3" type="noConversion"/>
  <pageMargins left="0.39370078740157483" right="0.19685039370078741" top="0.39370078740157483" bottom="0.39370078740157483" header="0.39370078740157483" footer="0.39370078740157483"/>
  <pageSetup paperSize="9" scale="90" firstPageNumber="3" orientation="portrait" useFirstPageNumber="1" r:id="rId1"/>
  <headerFooter>
    <oddFooter>&amp;R&amp;P&amp;C&amp;R&amp;P&amp;CФорма № 2-азс, Підрозділ: Апеляційний суд Миколаївської області, 
Початок періоду: 01.01.2017, Кінець періоду: 30.09.2017&amp;L0D7B3448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D8" sqref="D8:D13"/>
    </sheetView>
  </sheetViews>
  <sheetFormatPr defaultRowHeight="12.75"/>
  <cols>
    <col min="1" max="1" width="4.42578125" customWidth="1"/>
    <col min="2" max="2" width="57.5703125" customWidth="1"/>
    <col min="4" max="4" width="10.28515625" customWidth="1"/>
  </cols>
  <sheetData>
    <row r="1" spans="1:4" ht="18" customHeight="1">
      <c r="A1" s="43" t="s">
        <v>86</v>
      </c>
      <c r="B1" s="44"/>
      <c r="C1" s="44"/>
      <c r="D1" s="44"/>
    </row>
    <row r="2" spans="1:4" ht="25.5" customHeight="1">
      <c r="A2" s="238" t="s">
        <v>4</v>
      </c>
      <c r="B2" s="239"/>
      <c r="C2" s="13" t="s">
        <v>21</v>
      </c>
      <c r="D2" s="13" t="s">
        <v>5</v>
      </c>
    </row>
    <row r="3" spans="1:4" ht="29.25" customHeight="1">
      <c r="A3" s="252" t="s">
        <v>36</v>
      </c>
      <c r="B3" s="252"/>
      <c r="C3" s="14">
        <v>1</v>
      </c>
      <c r="D3" s="93">
        <f>IF('розділ 1'!I24&lt;&gt;0,'розділ 1'!J24/'розділ 1'!I24,0)</f>
        <v>2.4074074074074074E-2</v>
      </c>
    </row>
    <row r="4" spans="1:4" ht="16.5" customHeight="1">
      <c r="A4" s="243" t="s">
        <v>1</v>
      </c>
      <c r="B4" s="52" t="s">
        <v>45</v>
      </c>
      <c r="C4" s="14">
        <v>2</v>
      </c>
      <c r="D4" s="93">
        <f>IF('розділ 1'!I13&lt;&gt;0,'розділ 1'!J13/'розділ 1'!I13,0)</f>
        <v>4.7445255474452552E-2</v>
      </c>
    </row>
    <row r="5" spans="1:4" ht="16.5" customHeight="1">
      <c r="A5" s="244"/>
      <c r="B5" s="52" t="s">
        <v>46</v>
      </c>
      <c r="C5" s="14">
        <v>3</v>
      </c>
      <c r="D5" s="93">
        <f>IF('розділ 1'!I20&lt;&gt;0,'розділ 1'!J20/'розділ 1'!I20,0)</f>
        <v>0</v>
      </c>
    </row>
    <row r="6" spans="1:4" ht="16.5" customHeight="1">
      <c r="A6" s="244"/>
      <c r="B6" s="47" t="s">
        <v>48</v>
      </c>
      <c r="C6" s="14">
        <v>4</v>
      </c>
      <c r="D6" s="93">
        <f>IF('розділ 1'!I21&lt;&gt;0,'розділ 1'!J21/'розділ 1'!I21,0)</f>
        <v>0</v>
      </c>
    </row>
    <row r="7" spans="1:4" ht="16.5" customHeight="1">
      <c r="A7" s="252" t="s">
        <v>37</v>
      </c>
      <c r="B7" s="252"/>
      <c r="C7" s="14">
        <v>5</v>
      </c>
      <c r="D7" s="93">
        <f>IF('розділ 1'!F24&lt;&gt;0,'розділ 1'!G24/'розділ 1'!F24,0)</f>
        <v>0.99531668153434438</v>
      </c>
    </row>
    <row r="8" spans="1:4" ht="16.5" customHeight="1">
      <c r="A8" s="252" t="s">
        <v>38</v>
      </c>
      <c r="B8" s="252"/>
      <c r="C8" s="14">
        <v>6</v>
      </c>
      <c r="D8" s="94">
        <f>IF('розділ 2'!I42&lt;&gt;0,'розділ 1'!G24/'розділ 2'!I42,0)</f>
        <v>343.30769230769232</v>
      </c>
    </row>
    <row r="9" spans="1:4" ht="25.5" customHeight="1">
      <c r="A9" s="252" t="s">
        <v>47</v>
      </c>
      <c r="B9" s="252"/>
      <c r="C9" s="14">
        <v>7</v>
      </c>
      <c r="D9" s="94">
        <f>IF('розділ 2'!I42&lt;&gt;0,'розділ 1'!E24/'розділ 2'!I42,0)</f>
        <v>364.07692307692309</v>
      </c>
    </row>
    <row r="10" spans="1:4" ht="16.5" customHeight="1">
      <c r="A10" s="199" t="s">
        <v>31</v>
      </c>
      <c r="B10" s="201"/>
      <c r="C10" s="14">
        <v>8</v>
      </c>
      <c r="D10" s="94">
        <v>14</v>
      </c>
    </row>
    <row r="11" spans="1:4" ht="16.5" customHeight="1">
      <c r="A11" s="253" t="s">
        <v>45</v>
      </c>
      <c r="B11" s="253"/>
      <c r="C11" s="14">
        <v>9</v>
      </c>
      <c r="D11" s="95">
        <v>6</v>
      </c>
    </row>
    <row r="12" spans="1:4" ht="16.5" customHeight="1">
      <c r="A12" s="253" t="s">
        <v>46</v>
      </c>
      <c r="B12" s="253"/>
      <c r="C12" s="14">
        <v>10</v>
      </c>
      <c r="D12" s="95">
        <v>40</v>
      </c>
    </row>
    <row r="13" spans="1:4" ht="16.5" customHeight="1">
      <c r="A13" s="253" t="s">
        <v>48</v>
      </c>
      <c r="B13" s="253"/>
      <c r="C13" s="14">
        <v>11</v>
      </c>
      <c r="D13" s="95">
        <v>20</v>
      </c>
    </row>
    <row r="14" spans="1:4" ht="15" customHeight="1">
      <c r="A14" s="54"/>
      <c r="B14" s="54"/>
      <c r="C14" s="41"/>
      <c r="D14" s="41"/>
    </row>
    <row r="15" spans="1:4" ht="15" customHeight="1">
      <c r="A15" s="54"/>
      <c r="B15" s="54"/>
      <c r="C15" s="41"/>
      <c r="D15" s="41"/>
    </row>
    <row r="16" spans="1:4" ht="15" customHeight="1">
      <c r="A16" s="54"/>
      <c r="B16" s="54"/>
      <c r="C16" s="41"/>
      <c r="D16" s="41"/>
    </row>
    <row r="17" spans="1:7" ht="15.75" customHeight="1">
      <c r="A17" s="246" t="s">
        <v>103</v>
      </c>
      <c r="B17" s="246"/>
      <c r="C17" s="247" t="s">
        <v>112</v>
      </c>
      <c r="D17" s="247"/>
      <c r="E17" s="66"/>
      <c r="F17" s="66"/>
      <c r="G17" s="66"/>
    </row>
    <row r="18" spans="1:7">
      <c r="A18" s="47"/>
      <c r="B18" s="67" t="s">
        <v>39</v>
      </c>
      <c r="C18" s="248" t="s">
        <v>40</v>
      </c>
      <c r="D18" s="248"/>
      <c r="E18" s="66"/>
      <c r="F18" s="66"/>
      <c r="G18" s="66"/>
    </row>
    <row r="19" spans="1:7">
      <c r="A19" s="47"/>
      <c r="B19" s="47"/>
      <c r="C19" s="68"/>
      <c r="D19" s="68"/>
      <c r="E19" s="66"/>
      <c r="F19" s="66"/>
      <c r="G19" s="66"/>
    </row>
    <row r="20" spans="1:7" ht="15.75" customHeight="1">
      <c r="A20" s="48" t="s">
        <v>44</v>
      </c>
      <c r="B20" s="69"/>
      <c r="C20" s="249" t="s">
        <v>113</v>
      </c>
      <c r="D20" s="249"/>
      <c r="E20" s="70"/>
      <c r="F20" s="70"/>
      <c r="G20" s="70"/>
    </row>
    <row r="21" spans="1:7">
      <c r="A21" s="49"/>
      <c r="B21" s="67" t="s">
        <v>39</v>
      </c>
      <c r="C21" s="248" t="s">
        <v>40</v>
      </c>
      <c r="D21" s="248"/>
      <c r="E21" s="66"/>
      <c r="F21" s="66"/>
      <c r="G21" s="66"/>
    </row>
    <row r="22" spans="1:7">
      <c r="A22" s="50" t="s">
        <v>41</v>
      </c>
      <c r="B22" s="71"/>
      <c r="C22" s="250" t="s">
        <v>114</v>
      </c>
      <c r="D22" s="250"/>
      <c r="E22" s="68"/>
      <c r="F22" s="68"/>
      <c r="G22" s="66"/>
    </row>
    <row r="23" spans="1:7" ht="15.75" customHeight="1">
      <c r="A23" s="51" t="s">
        <v>42</v>
      </c>
      <c r="B23" s="71"/>
      <c r="C23" s="245" t="s">
        <v>114</v>
      </c>
      <c r="D23" s="245"/>
      <c r="E23" s="68"/>
      <c r="F23" s="68"/>
      <c r="G23" s="66"/>
    </row>
    <row r="24" spans="1:7" ht="15.75" customHeight="1">
      <c r="A24" s="50" t="s">
        <v>43</v>
      </c>
      <c r="B24" s="72"/>
      <c r="C24" s="245"/>
      <c r="D24" s="245"/>
    </row>
    <row r="26" spans="1:7" ht="12.75" customHeight="1">
      <c r="C26" s="251" t="s">
        <v>115</v>
      </c>
      <c r="D26" s="251"/>
      <c r="E26" s="73"/>
    </row>
  </sheetData>
  <mergeCells count="19">
    <mergeCell ref="C26:D2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4:A6"/>
    <mergeCell ref="C24:D24"/>
    <mergeCell ref="A17:B17"/>
    <mergeCell ref="C17:D17"/>
    <mergeCell ref="C18:D18"/>
    <mergeCell ref="C20:D20"/>
    <mergeCell ref="C21:D21"/>
    <mergeCell ref="C22:D22"/>
    <mergeCell ref="C23:D2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Footer>&amp;R&amp;P&amp;C&amp;R&amp;P&amp;CФорма № 2-азс, Підрозділ: Апеляційний суд Миколаївської області, 
Початок періоду: 01.01.2017, Кінець періоду: 30.09.2017&amp;L0D7B3448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 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2017-03-25T12:32:02Z</cp:lastPrinted>
  <dcterms:created xsi:type="dcterms:W3CDTF">2004-04-20T14:33:35Z</dcterms:created>
  <dcterms:modified xsi:type="dcterms:W3CDTF">2017-10-27T07:19:36Z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2-азс_00784_3.2017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2210177</vt:i4>
  </property>
  <property fmtid="{D5CDD505-2E9C-101B-9397-08002B2CF9AE}" pid="7" name="Тип звіту">
    <vt:lpwstr>2-азс</vt:lpwstr>
  </property>
  <property fmtid="{D5CDD505-2E9C-101B-9397-08002B2CF9AE}" pid="8" name="К.Cума">
    <vt:lpwstr>0D7B3448</vt:lpwstr>
  </property>
  <property fmtid="{D5CDD505-2E9C-101B-9397-08002B2CF9AE}" pid="9" name="Підрозділ">
    <vt:lpwstr>Апеляційний суд Миколаївської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727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30.09.2017</vt:lpwstr>
  </property>
  <property fmtid="{D5CDD505-2E9C-101B-9397-08002B2CF9AE}" pid="14" name="Період">
    <vt:lpwstr>за дев'ять місяців 2017 року</vt:lpwstr>
  </property>
  <property fmtid="{D5CDD505-2E9C-101B-9397-08002B2CF9AE}" pid="15" name="К.Сума шаблону">
    <vt:lpwstr>3B28C545</vt:lpwstr>
  </property>
  <property fmtid="{D5CDD505-2E9C-101B-9397-08002B2CF9AE}" pid="16" name="Версія БД">
    <vt:lpwstr>3.20.1.1869</vt:lpwstr>
  </property>
</Properties>
</file>