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D6" i="3"/>
  <c r="H6" i="3"/>
  <c r="K6" i="3"/>
  <c r="L6" i="3"/>
  <c r="C21" i="3"/>
  <c r="C6" i="3"/>
  <c r="D21" i="3"/>
  <c r="E21" i="3"/>
  <c r="E6" i="3"/>
  <c r="E56" i="3"/>
  <c r="F21" i="3"/>
  <c r="F6" i="3"/>
  <c r="F56" i="3"/>
  <c r="G21" i="3"/>
  <c r="G6" i="3"/>
  <c r="H21" i="3"/>
  <c r="I21" i="3"/>
  <c r="I6" i="3"/>
  <c r="I56" i="3"/>
  <c r="J21" i="3"/>
  <c r="J6" i="3"/>
  <c r="J56" i="3"/>
  <c r="K21" i="3"/>
  <c r="L21" i="3"/>
  <c r="C28" i="3"/>
  <c r="D28" i="3"/>
  <c r="E28" i="3"/>
  <c r="F28" i="3"/>
  <c r="G28" i="3"/>
  <c r="H28" i="3"/>
  <c r="I28" i="3"/>
  <c r="J28" i="3"/>
  <c r="K28" i="3"/>
  <c r="L28" i="3"/>
  <c r="E39" i="3"/>
  <c r="F39" i="3"/>
  <c r="I39" i="3"/>
  <c r="J39" i="3"/>
  <c r="C40" i="3"/>
  <c r="C39" i="3"/>
  <c r="D40" i="3"/>
  <c r="D39" i="3"/>
  <c r="E40" i="3"/>
  <c r="F40" i="3"/>
  <c r="G40" i="3"/>
  <c r="G39" i="3"/>
  <c r="H40" i="3"/>
  <c r="H39" i="3"/>
  <c r="H56" i="3"/>
  <c r="I40" i="3"/>
  <c r="J40" i="3"/>
  <c r="K40" i="3"/>
  <c r="K39" i="3"/>
  <c r="K56" i="3"/>
  <c r="L40" i="3"/>
  <c r="L39" i="3"/>
  <c r="C50" i="3"/>
  <c r="D50" i="3"/>
  <c r="E50" i="3"/>
  <c r="F50" i="3"/>
  <c r="G50" i="3"/>
  <c r="H50" i="3"/>
  <c r="I50" i="3"/>
  <c r="J50" i="3"/>
  <c r="K50" i="3"/>
  <c r="L50" i="3"/>
  <c r="G56" i="3"/>
  <c r="C56" i="3"/>
  <c r="D56" i="3"/>
  <c r="L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<sst xmlns="http://schemas.openxmlformats.org/spreadsheetml/2006/main" count="154" uniqueCount="128">
  <si>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</si>
  <si>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</si>
  <si>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</si>
  <si>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</si>
  <si>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</si>
  <si>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</si>
  <si>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</si>
  <si>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</si>
  <si>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</si>
  <si>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</si>
  <si>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</si>
  <si>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</si>
  <si>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</si>
  <si>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</si>
  <si>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</si>
  <si>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</si>
  <si>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</si>
  <si>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</si>
  <si>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</si>
  <si>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</si>
  <si>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</si>
  <si>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</si>
  <si>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</si>
  <si>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</si>
  <si>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</si>
  <si>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</si>
  <si>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</si>
  <si>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</si>
  <si>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</si>
  <si>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</si>
  <si>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</si>
  <si>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</si>
  <si>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</si>
  <si>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</si>
  <si>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</si>
  <si>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</si>
  <si>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</si>
  <si>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</si>
  <si>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</si>
  <si>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</si>
  <si>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</si>
  <si>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</si>
  <si>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</si>
  <si>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</si>
  <si>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</si>
  <si>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</si>
  <si>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</si>
  <si>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</si>
  <si>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</si>
  <si>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</si>
  <si>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</si>
  <si>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</si>
  <si>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</si>
  <si>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</si>
  <si>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</si>
  <si>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</si>
  <si>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</si>
  <si>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</si>
  <si>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</si>
  <si>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</si>
  <si>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</si>
  <si>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</si>
  <si>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</si>
  <si>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</si>
  <si>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</si>
  <si>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</si>
  <si>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</si>
  <si>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</si>
  <si>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</si>
  <si>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</si>
  <si>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</si>
  <si>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</si>
  <si>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</si>
  <si>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</si>
  <si>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</si>
  <si>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</si>
  <si>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</si>
  <si>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</si>
  <si>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</si>
  <si>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</si>
  <si>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</si>
  <si>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</si>
  <si>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</si>
  <si>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</si>
  <si>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</si>
  <si>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</si>
  <si>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</si>
  <si>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</si>
  <si>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</si>
  <si>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</si>
  <si>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</si>
  <si>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</si>
  <si>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</si>
  <si>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</si>
  <si>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</si>
  <si>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</si>
  <si>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</si>
  <si>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</si>
  <si>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</si>
  <si>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</si>
  <si>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</si>
  <si>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</si>
  <si>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</si>
  <si>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</si>
  <si>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</si>
  <si>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</si>
  <si>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</si>
  <si>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</si>
  <si>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</si>
  <si>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</si>
  <si>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</si>
  <si>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</si>
  <si>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</si>
  <si>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</si>
  <si>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</si>
  <si>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</si>
  <si>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</si>
  <si>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</si>
  <si>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</si>
  <si>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Андрушівський районний суд Житомирської області</t>
  </si>
  <si>
    <t>13401. Житомирська область.м. Андрушівка</t>
  </si>
  <si>
    <t>Зазулінського</t>
  </si>
  <si>
    <t/>
  </si>
  <si>
    <t>В.В. Карповець</t>
  </si>
  <si>
    <t>О.М. Олійник</t>
  </si>
  <si>
    <t>(04136) 2-15-75</t>
  </si>
  <si>
    <t>inbox@an.zt.court.gov.ua</t>
  </si>
  <si>
    <t>9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</si>
</sst>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13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&amp;C&amp;L34CE3B3A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770</v>
      </c>
      <c r="D6" s="96">
        <f t="shared" si="0"/>
        <v>768508.45000000205</v>
      </c>
      <c r="E6" s="96">
        <f t="shared" si="0"/>
        <v>638</v>
      </c>
      <c r="F6" s="96">
        <f t="shared" si="0"/>
        <v>684568.64000000083</v>
      </c>
      <c r="G6" s="96">
        <f t="shared" si="0"/>
        <v>13</v>
      </c>
      <c r="H6" s="96">
        <f t="shared" si="0"/>
        <v>15644.800000000001</v>
      </c>
      <c r="I6" s="96">
        <f t="shared" si="0"/>
        <v>109</v>
      </c>
      <c r="J6" s="96">
        <f t="shared" si="0"/>
        <v>70126.150000000111</v>
      </c>
      <c r="K6" s="96">
        <f t="shared" si="0"/>
        <v>130</v>
      </c>
      <c r="L6" s="96">
        <f t="shared" si="0"/>
        <v>96150.129999999917</v>
      </c>
    </row>
    <row r="7" spans="1:12" ht="16.5" customHeight="1" x14ac:dyDescent="0.2">
      <c r="A7" s="87">
        <v>2</v>
      </c>
      <c r="B7" s="90" t="s">
        <v>74</v>
      </c>
      <c r="C7" s="97">
        <v>469</v>
      </c>
      <c r="D7" s="97">
        <v>570837.55000000203</v>
      </c>
      <c r="E7" s="97">
        <v>388</v>
      </c>
      <c r="F7" s="97">
        <v>500952.44000000099</v>
      </c>
      <c r="G7" s="97">
        <v>9</v>
      </c>
      <c r="H7" s="97">
        <v>13403.2</v>
      </c>
      <c r="I7" s="97">
        <v>66</v>
      </c>
      <c r="J7" s="97">
        <v>59624.250000000102</v>
      </c>
      <c r="K7" s="97">
        <v>79</v>
      </c>
      <c r="L7" s="97">
        <v>81742.629999999903</v>
      </c>
    </row>
    <row r="8" spans="1:12" ht="16.5" customHeight="1" x14ac:dyDescent="0.2">
      <c r="A8" s="87">
        <v>3</v>
      </c>
      <c r="B8" s="91" t="s">
        <v>75</v>
      </c>
      <c r="C8" s="97">
        <v>133</v>
      </c>
      <c r="D8" s="97">
        <v>262856.77</v>
      </c>
      <c r="E8" s="97">
        <v>134</v>
      </c>
      <c r="F8" s="97">
        <v>262856.77</v>
      </c>
      <c r="G8" s="97">
        <v>7</v>
      </c>
      <c r="H8" s="97">
        <v>11930</v>
      </c>
      <c r="I8" s="97">
        <v>7</v>
      </c>
      <c r="J8" s="97">
        <v>5476.91</v>
      </c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336</v>
      </c>
      <c r="D9" s="97">
        <v>307980.78000000003</v>
      </c>
      <c r="E9" s="97">
        <v>254</v>
      </c>
      <c r="F9" s="97">
        <v>238095.66999999899</v>
      </c>
      <c r="G9" s="97">
        <v>2</v>
      </c>
      <c r="H9" s="97">
        <v>1473.2</v>
      </c>
      <c r="I9" s="97">
        <v>59</v>
      </c>
      <c r="J9" s="97">
        <v>54147.34</v>
      </c>
      <c r="K9" s="97">
        <v>79</v>
      </c>
      <c r="L9" s="97">
        <v>81742.629999999903</v>
      </c>
    </row>
    <row r="10" spans="1:12" ht="19.5" customHeight="1" x14ac:dyDescent="0.2">
      <c r="A10" s="87">
        <v>5</v>
      </c>
      <c r="B10" s="90" t="s">
        <v>77</v>
      </c>
      <c r="C10" s="97">
        <v>96</v>
      </c>
      <c r="D10" s="97">
        <v>89902.799999999901</v>
      </c>
      <c r="E10" s="97">
        <v>97</v>
      </c>
      <c r="F10" s="97">
        <v>86381.999999999898</v>
      </c>
      <c r="G10" s="97">
        <v>3</v>
      </c>
      <c r="H10" s="97">
        <v>1473.2</v>
      </c>
      <c r="I10" s="97">
        <v>2</v>
      </c>
      <c r="J10" s="97">
        <v>1473.2</v>
      </c>
      <c r="K10" s="97">
        <v>5</v>
      </c>
      <c r="L10" s="97">
        <v>3842</v>
      </c>
    </row>
    <row r="11" spans="1:12" ht="19.5" customHeight="1" x14ac:dyDescent="0.2">
      <c r="A11" s="87">
        <v>6</v>
      </c>
      <c r="B11" s="91" t="s">
        <v>78</v>
      </c>
      <c r="C11" s="97">
        <v>3</v>
      </c>
      <c r="D11" s="97">
        <v>11526</v>
      </c>
      <c r="E11" s="97">
        <v>3</v>
      </c>
      <c r="F11" s="97">
        <v>11526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93</v>
      </c>
      <c r="D12" s="97">
        <v>78376.800000000003</v>
      </c>
      <c r="E12" s="97">
        <v>94</v>
      </c>
      <c r="F12" s="97">
        <v>74856</v>
      </c>
      <c r="G12" s="97">
        <v>3</v>
      </c>
      <c r="H12" s="97">
        <v>1473.2</v>
      </c>
      <c r="I12" s="97">
        <v>2</v>
      </c>
      <c r="J12" s="97">
        <v>1473.2</v>
      </c>
      <c r="K12" s="97">
        <v>5</v>
      </c>
      <c r="L12" s="97">
        <v>3842</v>
      </c>
    </row>
    <row r="13" spans="1:12" ht="15" customHeight="1" x14ac:dyDescent="0.2">
      <c r="A13" s="87">
        <v>8</v>
      </c>
      <c r="B13" s="90" t="s">
        <v>18</v>
      </c>
      <c r="C13" s="97">
        <v>101</v>
      </c>
      <c r="D13" s="97">
        <v>77608.399999999994</v>
      </c>
      <c r="E13" s="97">
        <v>100</v>
      </c>
      <c r="F13" s="97">
        <v>76871.600000000006</v>
      </c>
      <c r="G13" s="97">
        <v>1</v>
      </c>
      <c r="H13" s="97">
        <v>768.4</v>
      </c>
      <c r="I13" s="97">
        <v>2</v>
      </c>
      <c r="J13" s="97">
        <v>1536.8</v>
      </c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41</v>
      </c>
      <c r="D15" s="97">
        <v>18057.400000000001</v>
      </c>
      <c r="E15" s="97">
        <v>38</v>
      </c>
      <c r="F15" s="97">
        <v>15752.2</v>
      </c>
      <c r="G15" s="97"/>
      <c r="H15" s="97"/>
      <c r="I15" s="97"/>
      <c r="J15" s="97"/>
      <c r="K15" s="97">
        <v>3</v>
      </c>
      <c r="L15" s="97">
        <v>2305.1999999999998</v>
      </c>
    </row>
    <row r="16" spans="1:12" ht="21" customHeight="1" x14ac:dyDescent="0.2">
      <c r="A16" s="87">
        <v>11</v>
      </c>
      <c r="B16" s="91" t="s">
        <v>78</v>
      </c>
      <c r="C16" s="97">
        <v>4</v>
      </c>
      <c r="D16" s="97">
        <v>3842</v>
      </c>
      <c r="E16" s="97">
        <v>2</v>
      </c>
      <c r="F16" s="97">
        <v>1921</v>
      </c>
      <c r="G16" s="97"/>
      <c r="H16" s="97"/>
      <c r="I16" s="97"/>
      <c r="J16" s="97"/>
      <c r="K16" s="97">
        <v>2</v>
      </c>
      <c r="L16" s="97">
        <v>1921</v>
      </c>
    </row>
    <row r="17" spans="1:12" ht="21" customHeight="1" x14ac:dyDescent="0.2">
      <c r="A17" s="87">
        <v>12</v>
      </c>
      <c r="B17" s="91" t="s">
        <v>79</v>
      </c>
      <c r="C17" s="97">
        <v>37</v>
      </c>
      <c r="D17" s="97">
        <v>14215.4</v>
      </c>
      <c r="E17" s="97">
        <v>36</v>
      </c>
      <c r="F17" s="97">
        <v>13831.2</v>
      </c>
      <c r="G17" s="97"/>
      <c r="H17" s="97"/>
      <c r="I17" s="97"/>
      <c r="J17" s="97"/>
      <c r="K17" s="97">
        <v>1</v>
      </c>
      <c r="L17" s="97">
        <v>384.2</v>
      </c>
    </row>
    <row r="18" spans="1:12" ht="21" customHeight="1" x14ac:dyDescent="0.2">
      <c r="A18" s="87">
        <v>13</v>
      </c>
      <c r="B18" s="99" t="s">
        <v>104</v>
      </c>
      <c r="C18" s="97">
        <v>63</v>
      </c>
      <c r="D18" s="97">
        <v>12102.3</v>
      </c>
      <c r="E18" s="97">
        <v>15</v>
      </c>
      <c r="F18" s="97">
        <v>4610.3999999999996</v>
      </c>
      <c r="G18" s="97"/>
      <c r="H18" s="97"/>
      <c r="I18" s="97">
        <v>39</v>
      </c>
      <c r="J18" s="97">
        <v>7491.9000000000096</v>
      </c>
      <c r="K18" s="97">
        <v>43</v>
      </c>
      <c r="L18" s="97">
        <v>8260.3000000000102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2</v>
      </c>
      <c r="D39" s="96">
        <f t="shared" si="3"/>
        <v>1921</v>
      </c>
      <c r="E39" s="96">
        <f t="shared" si="3"/>
        <v>2</v>
      </c>
      <c r="F39" s="96">
        <f t="shared" si="3"/>
        <v>2452.6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</v>
      </c>
      <c r="D40" s="97">
        <f t="shared" si="4"/>
        <v>768.4</v>
      </c>
      <c r="E40" s="97">
        <f t="shared" si="4"/>
        <v>1</v>
      </c>
      <c r="F40" s="97">
        <f t="shared" si="4"/>
        <v>768.4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</v>
      </c>
      <c r="D44" s="97">
        <v>768.4</v>
      </c>
      <c r="E44" s="97">
        <v>1</v>
      </c>
      <c r="F44" s="97">
        <v>768.4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</v>
      </c>
      <c r="D46" s="97">
        <v>768.4</v>
      </c>
      <c r="E46" s="97">
        <v>1</v>
      </c>
      <c r="F46" s="97">
        <v>768.4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>
        <v>1</v>
      </c>
      <c r="D47" s="97">
        <v>1152.5999999999999</v>
      </c>
      <c r="E47" s="97">
        <v>1</v>
      </c>
      <c r="F47" s="97">
        <v>1684.2</v>
      </c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253</v>
      </c>
      <c r="D50" s="96">
        <f t="shared" si="5"/>
        <v>5601.8500000000104</v>
      </c>
      <c r="E50" s="96">
        <f t="shared" si="5"/>
        <v>253</v>
      </c>
      <c r="F50" s="96">
        <f t="shared" si="5"/>
        <v>5631.09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239</v>
      </c>
      <c r="D51" s="97">
        <v>4293.6400000000103</v>
      </c>
      <c r="E51" s="97">
        <v>239</v>
      </c>
      <c r="F51" s="97">
        <v>4317.16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9</v>
      </c>
      <c r="D52" s="97">
        <v>633.92999999999995</v>
      </c>
      <c r="E52" s="97">
        <v>9</v>
      </c>
      <c r="F52" s="97">
        <v>633.92999999999995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5</v>
      </c>
      <c r="D54" s="97">
        <v>674.28</v>
      </c>
      <c r="E54" s="97">
        <v>5</v>
      </c>
      <c r="F54" s="97">
        <v>680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345</v>
      </c>
      <c r="D55" s="96">
        <v>132548.99999999901</v>
      </c>
      <c r="E55" s="96">
        <v>181</v>
      </c>
      <c r="F55" s="96">
        <v>69540.199999999793</v>
      </c>
      <c r="G55" s="96"/>
      <c r="H55" s="96"/>
      <c r="I55" s="96">
        <v>338</v>
      </c>
      <c r="J55" s="96">
        <v>129513.599999999</v>
      </c>
      <c r="K55" s="97">
        <v>7</v>
      </c>
      <c r="L55" s="96">
        <v>2689.4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1370</v>
      </c>
      <c r="D56" s="96">
        <f t="shared" si="6"/>
        <v>908580.30000000098</v>
      </c>
      <c r="E56" s="96">
        <f t="shared" si="6"/>
        <v>1074</v>
      </c>
      <c r="F56" s="96">
        <f t="shared" si="6"/>
        <v>762192.53000000061</v>
      </c>
      <c r="G56" s="96">
        <f t="shared" si="6"/>
        <v>13</v>
      </c>
      <c r="H56" s="96">
        <f t="shared" si="6"/>
        <v>15644.800000000001</v>
      </c>
      <c r="I56" s="96">
        <f t="shared" si="6"/>
        <v>447</v>
      </c>
      <c r="J56" s="96">
        <f t="shared" si="6"/>
        <v>199639.74999999913</v>
      </c>
      <c r="K56" s="96">
        <f t="shared" si="6"/>
        <v>137</v>
      </c>
      <c r="L56" s="96">
        <f t="shared" si="6"/>
        <v>98839.529999999912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Андрушівський районний суд Житомирської області,_x000D_
 Початок періоду: 01.01.2019, Кінець періоду: 31.12.2019&amp;L34CE3B3A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134</v>
      </c>
      <c r="F4" s="93">
        <f>SUM(F5:F25)</f>
        <v>93394.329999999987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20</v>
      </c>
      <c r="F5" s="95">
        <v>8101.93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</v>
      </c>
      <c r="F6" s="95">
        <v>768.4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94</v>
      </c>
      <c r="F7" s="95">
        <v>54940.6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19210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9</v>
      </c>
      <c r="F13" s="95">
        <v>5378.8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768.4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4</v>
      </c>
      <c r="F17" s="95">
        <v>1921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2</v>
      </c>
      <c r="F20" s="95">
        <v>1921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</v>
      </c>
      <c r="F23" s="95">
        <v>384.2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Андрушівський районний суд Житомирської області,_x000D_
 Початок періоду: 01.01.2019, Кінець періоду: 31.12.2019&amp;L34CE3B3A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2020-01-29T11:47:20Z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10_00272_4.2019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34CE3B3A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