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E6" i="3"/>
  <c r="H6" i="3"/>
  <c r="I6" i="3"/>
  <c r="I55" i="3"/>
  <c r="L6" i="3"/>
  <c r="C20" i="3"/>
  <c r="C6" i="3"/>
  <c r="C55" i="3"/>
  <c r="D20" i="3"/>
  <c r="D6" i="3"/>
  <c r="E20" i="3"/>
  <c r="F20" i="3"/>
  <c r="F6" i="3"/>
  <c r="F55" i="3"/>
  <c r="G20" i="3"/>
  <c r="G6" i="3"/>
  <c r="G55" i="3"/>
  <c r="H20" i="3"/>
  <c r="I20" i="3"/>
  <c r="J20" i="3"/>
  <c r="J6" i="3"/>
  <c r="J55" i="3"/>
  <c r="K20" i="3"/>
  <c r="K6" i="3"/>
  <c r="K55" i="3"/>
  <c r="L20" i="3"/>
  <c r="C27" i="3"/>
  <c r="D27" i="3"/>
  <c r="E27" i="3"/>
  <c r="F27" i="3"/>
  <c r="G27" i="3"/>
  <c r="H27" i="3"/>
  <c r="I27" i="3"/>
  <c r="J27" i="3"/>
  <c r="K27" i="3"/>
  <c r="L27" i="3"/>
  <c r="C38" i="3"/>
  <c r="F38" i="3"/>
  <c r="G38" i="3"/>
  <c r="J38" i="3"/>
  <c r="K38" i="3"/>
  <c r="C39" i="3"/>
  <c r="D39" i="3"/>
  <c r="D38" i="3"/>
  <c r="E39" i="3"/>
  <c r="E38" i="3"/>
  <c r="F39" i="3"/>
  <c r="G39" i="3"/>
  <c r="H39" i="3"/>
  <c r="H38" i="3"/>
  <c r="H55" i="3"/>
  <c r="I39" i="3"/>
  <c r="I38" i="3"/>
  <c r="J39" i="3"/>
  <c r="K39" i="3"/>
  <c r="L39" i="3"/>
  <c r="L38" i="3"/>
  <c r="L55" i="3"/>
  <c r="C49" i="3"/>
  <c r="D49" i="3"/>
  <c r="E49" i="3"/>
  <c r="F49" i="3"/>
  <c r="G49" i="3"/>
  <c r="H49" i="3"/>
  <c r="I49" i="3"/>
  <c r="J49" i="3"/>
  <c r="K49" i="3"/>
  <c r="L49" i="3"/>
  <c r="D55" i="3"/>
  <c r="E55" i="3"/>
</calcChain>
</file>

<file path=xl/sharedStrings.xml><?xml version="1.0" encoding="utf-8"?>
<sst xmlns="http://schemas.openxmlformats.org/spreadsheetml/2006/main" count="152" uniqueCount="126">
  <si>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</si>
  <si>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</si>
  <si>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</si>
  <si>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</si>
  <si>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</si>
  <si>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</si>
  <si>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</si>
  <si>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</si>
  <si>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</si>
  <si>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</si>
  <si>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</si>
  <si>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</si>
  <si>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</si>
  <si>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</si>
  <si>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</si>
  <si>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</si>
  <si>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</si>
  <si>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</si>
  <si>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</si>
  <si>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</si>
  <si>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</si>
  <si>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</si>
  <si>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</si>
  <si>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</si>
  <si>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</si>
  <si>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</si>
  <si>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</si>
  <si>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</si>
  <si>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</si>
  <si>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</si>
  <si>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</si>
  <si>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</si>
  <si>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</si>
  <si>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</si>
  <si>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</si>
  <si>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</si>
  <si>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</si>
  <si>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</si>
  <si>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</si>
  <si>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</si>
  <si>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</si>
  <si>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</si>
  <si>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</si>
  <si>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</si>
  <si>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</si>
  <si>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</si>
  <si>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</si>
  <si>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</si>
  <si>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</si>
  <si>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</si>
  <si>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</si>
  <si>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</si>
  <si>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</si>
  <si>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</si>
  <si>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</si>
  <si>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</si>
  <si>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</si>
  <si>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</si>
  <si>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</si>
  <si>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</si>
  <si>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</si>
  <si>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</si>
  <si>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</si>
  <si>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</si>
  <si>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</si>
  <si>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</si>
  <si>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</si>
  <si>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</si>
  <si>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</si>
  <si>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</si>
  <si>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</si>
  <si>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</si>
  <si>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</si>
  <si>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</si>
  <si>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</si>
  <si>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</si>
  <si>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</si>
  <si>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</si>
  <si>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</si>
  <si>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</si>
  <si>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</si>
  <si>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</si>
  <si>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</si>
  <si>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</si>
  <si>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</si>
  <si>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</si>
  <si>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</si>
  <si>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</si>
  <si>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</si>
  <si>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</si>
  <si>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</si>
  <si>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</si>
  <si>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</si>
  <si>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</si>
  <si>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</si>
  <si>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</si>
  <si>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</si>
  <si>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</si>
  <si>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</si>
  <si>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</si>
  <si>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</si>
  <si>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</si>
  <si>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</si>
  <si>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</si>
  <si>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</si>
  <si>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</si>
  <si>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</si>
  <si>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</si>
  <si>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</si>
  <si>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</si>
  <si>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</si>
  <si>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</si>
  <si>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</si>
  <si>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</si>
  <si>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</si>
  <si>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</si>
  <si>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</si>
  <si>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Широківський районний суд Дніпропетровської області</t>
  </si>
  <si>
    <t>53700. Дніпропетровська область.смт. Широке</t>
  </si>
  <si>
    <t>вул. Соборна</t>
  </si>
  <si>
    <t/>
  </si>
  <si>
    <t>О.В. Леонідова</t>
  </si>
  <si>
    <t>О.В. Радковська</t>
  </si>
  <si>
    <t>(05657) 2-91-53</t>
  </si>
  <si>
    <t>inbox@shk.dp.court.gov.ua</t>
  </si>
  <si>
    <t>3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</si>
</sst>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116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86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&amp;C&amp;L4B3EE290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B2" sqref="B2:B4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105</v>
      </c>
      <c r="C6" s="96">
        <f t="shared" ref="C6:L6" si="0">SUM(C7,C10,C13,C14,C15,C20,C23,C24,C18,C19)</f>
        <v>387</v>
      </c>
      <c r="D6" s="96">
        <f t="shared" si="0"/>
        <v>352763.89000000007</v>
      </c>
      <c r="E6" s="96">
        <f t="shared" si="0"/>
        <v>294</v>
      </c>
      <c r="F6" s="96">
        <f t="shared" si="0"/>
        <v>289846.41000000009</v>
      </c>
      <c r="G6" s="96">
        <f t="shared" si="0"/>
        <v>11</v>
      </c>
      <c r="H6" s="96">
        <f t="shared" si="0"/>
        <v>7088.75</v>
      </c>
      <c r="I6" s="96">
        <f t="shared" si="0"/>
        <v>0</v>
      </c>
      <c r="J6" s="96">
        <f t="shared" si="0"/>
        <v>0</v>
      </c>
      <c r="K6" s="96">
        <f t="shared" si="0"/>
        <v>89</v>
      </c>
      <c r="L6" s="96">
        <f t="shared" si="0"/>
        <v>61846.200000000004</v>
      </c>
    </row>
    <row r="7" spans="1:12" ht="16.5" customHeight="1" x14ac:dyDescent="0.2">
      <c r="A7" s="87">
        <v>2</v>
      </c>
      <c r="B7" s="90" t="s">
        <v>75</v>
      </c>
      <c r="C7" s="97">
        <v>166</v>
      </c>
      <c r="D7" s="97">
        <v>224666.49</v>
      </c>
      <c r="E7" s="97">
        <v>112</v>
      </c>
      <c r="F7" s="97">
        <v>184741.43</v>
      </c>
      <c r="G7" s="97">
        <v>3</v>
      </c>
      <c r="H7" s="97">
        <v>3279.15</v>
      </c>
      <c r="I7" s="97"/>
      <c r="J7" s="97"/>
      <c r="K7" s="97">
        <v>54</v>
      </c>
      <c r="L7" s="97">
        <v>40173.599999999999</v>
      </c>
    </row>
    <row r="8" spans="1:12" ht="16.5" customHeight="1" x14ac:dyDescent="0.2">
      <c r="A8" s="87">
        <v>3</v>
      </c>
      <c r="B8" s="91" t="s">
        <v>76</v>
      </c>
      <c r="C8" s="97">
        <v>97</v>
      </c>
      <c r="D8" s="97">
        <v>171209.86</v>
      </c>
      <c r="E8" s="97">
        <v>95</v>
      </c>
      <c r="F8" s="97">
        <v>167731.01999999999</v>
      </c>
      <c r="G8" s="97">
        <v>1</v>
      </c>
      <c r="H8" s="97">
        <v>1600</v>
      </c>
      <c r="I8" s="97"/>
      <c r="J8" s="97"/>
      <c r="K8" s="97">
        <v>2</v>
      </c>
      <c r="L8" s="97">
        <v>3524</v>
      </c>
    </row>
    <row r="9" spans="1:12" ht="16.5" customHeight="1" x14ac:dyDescent="0.2">
      <c r="A9" s="87">
        <v>4</v>
      </c>
      <c r="B9" s="91" t="s">
        <v>77</v>
      </c>
      <c r="C9" s="97">
        <v>69</v>
      </c>
      <c r="D9" s="97">
        <v>53456.630000000099</v>
      </c>
      <c r="E9" s="97">
        <v>17</v>
      </c>
      <c r="F9" s="97">
        <v>17010.41</v>
      </c>
      <c r="G9" s="97">
        <v>2</v>
      </c>
      <c r="H9" s="97">
        <v>1679.15</v>
      </c>
      <c r="I9" s="97"/>
      <c r="J9" s="97"/>
      <c r="K9" s="97">
        <v>52</v>
      </c>
      <c r="L9" s="97">
        <v>36649.599999999999</v>
      </c>
    </row>
    <row r="10" spans="1:12" ht="19.5" customHeight="1" x14ac:dyDescent="0.2">
      <c r="A10" s="87">
        <v>5</v>
      </c>
      <c r="B10" s="90" t="s">
        <v>78</v>
      </c>
      <c r="C10" s="97">
        <v>37</v>
      </c>
      <c r="D10" s="97">
        <v>26077.599999999999</v>
      </c>
      <c r="E10" s="97">
        <v>34</v>
      </c>
      <c r="F10" s="97">
        <v>24033.65</v>
      </c>
      <c r="G10" s="97">
        <v>1</v>
      </c>
      <c r="H10" s="97">
        <v>640</v>
      </c>
      <c r="I10" s="97"/>
      <c r="J10" s="97"/>
      <c r="K10" s="97">
        <v>3</v>
      </c>
      <c r="L10" s="97">
        <v>2114.4</v>
      </c>
    </row>
    <row r="11" spans="1:12" ht="19.5" customHeight="1" x14ac:dyDescent="0.2">
      <c r="A11" s="87">
        <v>6</v>
      </c>
      <c r="B11" s="91" t="s">
        <v>79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80</v>
      </c>
      <c r="C12" s="97">
        <v>37</v>
      </c>
      <c r="D12" s="97">
        <v>26077.599999999999</v>
      </c>
      <c r="E12" s="97">
        <v>34</v>
      </c>
      <c r="F12" s="97">
        <v>24033.65</v>
      </c>
      <c r="G12" s="97">
        <v>1</v>
      </c>
      <c r="H12" s="97">
        <v>640</v>
      </c>
      <c r="I12" s="97"/>
      <c r="J12" s="97"/>
      <c r="K12" s="97">
        <v>3</v>
      </c>
      <c r="L12" s="97">
        <v>2114.4</v>
      </c>
    </row>
    <row r="13" spans="1:12" ht="15" customHeight="1" x14ac:dyDescent="0.2">
      <c r="A13" s="87">
        <v>8</v>
      </c>
      <c r="B13" s="90" t="s">
        <v>18</v>
      </c>
      <c r="C13" s="97">
        <v>103</v>
      </c>
      <c r="D13" s="97">
        <v>72594.400000000096</v>
      </c>
      <c r="E13" s="97">
        <v>98</v>
      </c>
      <c r="F13" s="97">
        <v>68267.830000000104</v>
      </c>
      <c r="G13" s="97">
        <v>6</v>
      </c>
      <c r="H13" s="97">
        <v>2689.6</v>
      </c>
      <c r="I13" s="97"/>
      <c r="J13" s="97"/>
      <c r="K13" s="97">
        <v>1</v>
      </c>
      <c r="L13" s="97">
        <v>704.8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106</v>
      </c>
      <c r="C15" s="97">
        <v>27</v>
      </c>
      <c r="D15" s="97">
        <v>19558.2</v>
      </c>
      <c r="E15" s="97">
        <v>8</v>
      </c>
      <c r="F15" s="97">
        <v>2819.8</v>
      </c>
      <c r="G15" s="97">
        <v>1</v>
      </c>
      <c r="H15" s="97">
        <v>480</v>
      </c>
      <c r="I15" s="97"/>
      <c r="J15" s="97"/>
      <c r="K15" s="97">
        <v>19</v>
      </c>
      <c r="L15" s="97">
        <v>16739</v>
      </c>
    </row>
    <row r="16" spans="1:12" ht="21" customHeight="1" x14ac:dyDescent="0.2">
      <c r="A16" s="87">
        <v>11</v>
      </c>
      <c r="B16" s="91" t="s">
        <v>79</v>
      </c>
      <c r="C16" s="97">
        <v>19</v>
      </c>
      <c r="D16" s="97">
        <v>16739</v>
      </c>
      <c r="E16" s="97"/>
      <c r="F16" s="97"/>
      <c r="G16" s="97"/>
      <c r="H16" s="97"/>
      <c r="I16" s="97"/>
      <c r="J16" s="97"/>
      <c r="K16" s="97">
        <v>19</v>
      </c>
      <c r="L16" s="97">
        <v>16739</v>
      </c>
    </row>
    <row r="17" spans="1:12" ht="21" customHeight="1" x14ac:dyDescent="0.2">
      <c r="A17" s="87">
        <v>12</v>
      </c>
      <c r="B17" s="91" t="s">
        <v>80</v>
      </c>
      <c r="C17" s="97">
        <v>8</v>
      </c>
      <c r="D17" s="97">
        <v>2819.2</v>
      </c>
      <c r="E17" s="97">
        <v>8</v>
      </c>
      <c r="F17" s="97">
        <v>2819.8</v>
      </c>
      <c r="G17" s="97">
        <v>1</v>
      </c>
      <c r="H17" s="97">
        <v>480</v>
      </c>
      <c r="I17" s="97"/>
      <c r="J17" s="97"/>
      <c r="K17" s="97"/>
      <c r="L17" s="97"/>
    </row>
    <row r="18" spans="1:12" ht="21" customHeight="1" x14ac:dyDescent="0.2">
      <c r="A18" s="87">
        <v>13</v>
      </c>
      <c r="B18" s="99" t="s">
        <v>107</v>
      </c>
      <c r="C18" s="97">
        <v>53</v>
      </c>
      <c r="D18" s="97">
        <v>9338.6</v>
      </c>
      <c r="E18" s="97">
        <v>41</v>
      </c>
      <c r="F18" s="97">
        <v>9719.4</v>
      </c>
      <c r="G18" s="97"/>
      <c r="H18" s="97"/>
      <c r="I18" s="97"/>
      <c r="J18" s="97"/>
      <c r="K18" s="97">
        <v>12</v>
      </c>
      <c r="L18" s="97">
        <v>2114.4</v>
      </c>
    </row>
    <row r="19" spans="1:12" ht="21" customHeight="1" x14ac:dyDescent="0.2">
      <c r="A19" s="87">
        <v>14</v>
      </c>
      <c r="B19" s="99" t="s">
        <v>108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33.75" customHeight="1" x14ac:dyDescent="0.2">
      <c r="A20" s="87">
        <v>15</v>
      </c>
      <c r="B20" s="90" t="s">
        <v>81</v>
      </c>
      <c r="C20" s="97">
        <f t="shared" ref="C20:L20" si="1">SUM(C21:C22)</f>
        <v>0</v>
      </c>
      <c r="D20" s="97">
        <f t="shared" si="1"/>
        <v>0</v>
      </c>
      <c r="E20" s="97">
        <f t="shared" si="1"/>
        <v>0</v>
      </c>
      <c r="F20" s="97">
        <f t="shared" si="1"/>
        <v>0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</row>
    <row r="21" spans="1:12" ht="14.25" customHeight="1" x14ac:dyDescent="0.2">
      <c r="A21" s="87">
        <v>16</v>
      </c>
      <c r="B21" s="100" t="s">
        <v>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ht="23.25" customHeight="1" x14ac:dyDescent="0.2">
      <c r="A22" s="87">
        <v>17</v>
      </c>
      <c r="B22" s="100" t="s">
        <v>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46.5" customHeight="1" x14ac:dyDescent="0.2">
      <c r="A23" s="87">
        <v>18</v>
      </c>
      <c r="B23" s="90" t="s">
        <v>109</v>
      </c>
      <c r="C23" s="97">
        <v>1</v>
      </c>
      <c r="D23" s="97">
        <v>528.6</v>
      </c>
      <c r="E23" s="97">
        <v>1</v>
      </c>
      <c r="F23" s="97">
        <v>264.3</v>
      </c>
      <c r="G23" s="97"/>
      <c r="H23" s="97"/>
      <c r="I23" s="97"/>
      <c r="J23" s="97"/>
      <c r="K23" s="97"/>
      <c r="L23" s="97"/>
    </row>
    <row r="24" spans="1:12" ht="31.5" customHeight="1" x14ac:dyDescent="0.2">
      <c r="A24" s="87">
        <v>19</v>
      </c>
      <c r="B24" s="90" t="s">
        <v>82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20.25" customHeight="1" x14ac:dyDescent="0.2">
      <c r="A25" s="87">
        <v>20</v>
      </c>
      <c r="B25" s="91" t="s">
        <v>79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80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15" x14ac:dyDescent="0.2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 x14ac:dyDescent="0.2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 x14ac:dyDescent="0.2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 x14ac:dyDescent="0.2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 x14ac:dyDescent="0.2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 x14ac:dyDescent="0.2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 x14ac:dyDescent="0.2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 x14ac:dyDescent="0.2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 x14ac:dyDescent="0.2">
      <c r="A38" s="87">
        <v>33</v>
      </c>
      <c r="B38" s="89" t="s">
        <v>112</v>
      </c>
      <c r="C38" s="96">
        <f t="shared" ref="C38:L38" si="3">SUM(C39,C46,C47,C48)</f>
        <v>0</v>
      </c>
      <c r="D38" s="96">
        <f t="shared" si="3"/>
        <v>0</v>
      </c>
      <c r="E38" s="96">
        <f t="shared" si="3"/>
        <v>0</v>
      </c>
      <c r="F38" s="96">
        <f t="shared" si="3"/>
        <v>0</v>
      </c>
      <c r="G38" s="96">
        <f t="shared" si="3"/>
        <v>0</v>
      </c>
      <c r="H38" s="96">
        <f t="shared" si="3"/>
        <v>0</v>
      </c>
      <c r="I38" s="96">
        <f t="shared" si="3"/>
        <v>0</v>
      </c>
      <c r="J38" s="96">
        <f t="shared" si="3"/>
        <v>0</v>
      </c>
      <c r="K38" s="96">
        <f t="shared" si="3"/>
        <v>0</v>
      </c>
      <c r="L38" s="96">
        <f t="shared" si="3"/>
        <v>0</v>
      </c>
    </row>
    <row r="39" spans="1:12" ht="24" customHeight="1" x14ac:dyDescent="0.2">
      <c r="A39" s="87">
        <v>34</v>
      </c>
      <c r="B39" s="90" t="s">
        <v>86</v>
      </c>
      <c r="C39" s="97">
        <f t="shared" ref="C39:L39" si="4">SUM(C40,C43)</f>
        <v>0</v>
      </c>
      <c r="D39" s="97">
        <f t="shared" si="4"/>
        <v>0</v>
      </c>
      <c r="E39" s="97">
        <f t="shared" si="4"/>
        <v>0</v>
      </c>
      <c r="F39" s="97">
        <f t="shared" si="4"/>
        <v>0</v>
      </c>
      <c r="G39" s="97">
        <f t="shared" si="4"/>
        <v>0</v>
      </c>
      <c r="H39" s="97">
        <f t="shared" si="4"/>
        <v>0</v>
      </c>
      <c r="I39" s="97">
        <f t="shared" si="4"/>
        <v>0</v>
      </c>
      <c r="J39" s="97">
        <f t="shared" si="4"/>
        <v>0</v>
      </c>
      <c r="K39" s="97">
        <f t="shared" si="4"/>
        <v>0</v>
      </c>
      <c r="L39" s="97">
        <f t="shared" si="4"/>
        <v>0</v>
      </c>
    </row>
    <row r="40" spans="1:12" ht="19.5" customHeight="1" x14ac:dyDescent="0.2">
      <c r="A40" s="87">
        <v>35</v>
      </c>
      <c r="B40" s="90" t="s">
        <v>87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</row>
    <row r="41" spans="1:12" ht="16.5" customHeight="1" x14ac:dyDescent="0.2">
      <c r="A41" s="87">
        <v>36</v>
      </c>
      <c r="B41" s="91" t="s">
        <v>88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21" customHeight="1" x14ac:dyDescent="0.2">
      <c r="A43" s="87">
        <v>38</v>
      </c>
      <c r="B43" s="90" t="s">
        <v>89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30" customHeight="1" x14ac:dyDescent="0.2">
      <c r="A44" s="87">
        <v>39</v>
      </c>
      <c r="B44" s="91" t="s">
        <v>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21" customHeight="1" x14ac:dyDescent="0.2">
      <c r="A45" s="87">
        <v>40</v>
      </c>
      <c r="B45" s="91" t="s">
        <v>80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45" customHeight="1" x14ac:dyDescent="0.2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 x14ac:dyDescent="0.2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 x14ac:dyDescent="0.2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 x14ac:dyDescent="0.2">
      <c r="A49" s="87">
        <v>44</v>
      </c>
      <c r="B49" s="89" t="s">
        <v>113</v>
      </c>
      <c r="C49" s="96">
        <f t="shared" ref="C49:L49" si="5">SUM(C50:C53)</f>
        <v>0</v>
      </c>
      <c r="D49" s="96">
        <f t="shared" si="5"/>
        <v>0</v>
      </c>
      <c r="E49" s="96">
        <f t="shared" si="5"/>
        <v>0</v>
      </c>
      <c r="F49" s="96">
        <f t="shared" si="5"/>
        <v>0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0</v>
      </c>
      <c r="L49" s="96">
        <f t="shared" si="5"/>
        <v>0</v>
      </c>
    </row>
    <row r="50" spans="1:12" ht="18.75" customHeight="1" x14ac:dyDescent="0.2">
      <c r="A50" s="87">
        <v>45</v>
      </c>
      <c r="B50" s="90" t="s">
        <v>9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</row>
    <row r="51" spans="1:12" ht="27" customHeight="1" x14ac:dyDescent="0.2">
      <c r="A51" s="87">
        <v>46</v>
      </c>
      <c r="B51" s="90" t="s">
        <v>10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76.5" customHeight="1" x14ac:dyDescent="0.2">
      <c r="A52" s="87">
        <v>47</v>
      </c>
      <c r="B52" s="90" t="s">
        <v>93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24" customHeight="1" x14ac:dyDescent="0.2">
      <c r="A53" s="87">
        <v>48</v>
      </c>
      <c r="B53" s="90" t="s">
        <v>94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8.5" customHeight="1" x14ac:dyDescent="0.2">
      <c r="A54" s="87">
        <v>49</v>
      </c>
      <c r="B54" s="89" t="s">
        <v>114</v>
      </c>
      <c r="C54" s="96"/>
      <c r="D54" s="96"/>
      <c r="E54" s="96"/>
      <c r="F54" s="96"/>
      <c r="G54" s="96"/>
      <c r="H54" s="96"/>
      <c r="I54" s="96"/>
      <c r="J54" s="96"/>
      <c r="K54" s="97"/>
      <c r="L54" s="96"/>
    </row>
    <row r="55" spans="1:12" ht="15" x14ac:dyDescent="0.2">
      <c r="A55" s="87">
        <v>50</v>
      </c>
      <c r="B55" s="88" t="s">
        <v>115</v>
      </c>
      <c r="C55" s="96">
        <f t="shared" ref="C55:L55" si="6">SUM(C6,C27,C38,C49,C54)</f>
        <v>387</v>
      </c>
      <c r="D55" s="96">
        <f t="shared" si="6"/>
        <v>352763.89000000007</v>
      </c>
      <c r="E55" s="96">
        <f t="shared" si="6"/>
        <v>294</v>
      </c>
      <c r="F55" s="96">
        <f t="shared" si="6"/>
        <v>289846.41000000009</v>
      </c>
      <c r="G55" s="96">
        <f t="shared" si="6"/>
        <v>11</v>
      </c>
      <c r="H55" s="96">
        <f t="shared" si="6"/>
        <v>7088.75</v>
      </c>
      <c r="I55" s="96">
        <f t="shared" si="6"/>
        <v>0</v>
      </c>
      <c r="J55" s="96">
        <f t="shared" si="6"/>
        <v>0</v>
      </c>
      <c r="K55" s="96">
        <f t="shared" si="6"/>
        <v>89</v>
      </c>
      <c r="L55" s="96">
        <f t="shared" si="6"/>
        <v>61846.200000000004</v>
      </c>
    </row>
    <row r="56" spans="1:12" x14ac:dyDescent="0.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 x14ac:dyDescent="0.2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Широківський районний суд Дніпропетровської області,_x000D_
 Початок періоду: 01.01.2018, Кінець періоду: 31.12.2018&amp;L4B3EE290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E4" sqref="E4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98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SUM(E5:E24)</f>
        <v>88</v>
      </c>
      <c r="F4" s="93">
        <f>SUM(F5:F24)</f>
        <v>60084.200000000004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</v>
      </c>
      <c r="F5" s="95">
        <v>704.8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99</v>
      </c>
      <c r="C7" s="150"/>
      <c r="D7" s="151"/>
      <c r="E7" s="94">
        <v>64</v>
      </c>
      <c r="F7" s="95">
        <v>38764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3</v>
      </c>
      <c r="F11" s="95">
        <v>3171.6</v>
      </c>
    </row>
    <row r="12" spans="1:6" ht="29.25" customHeight="1" x14ac:dyDescent="0.2">
      <c r="A12" s="67">
        <v>9</v>
      </c>
      <c r="B12" s="149" t="s">
        <v>100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101</v>
      </c>
      <c r="C13" s="150"/>
      <c r="D13" s="151"/>
      <c r="E13" s="94">
        <v>1</v>
      </c>
      <c r="F13" s="95">
        <v>704.8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70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71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72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96</v>
      </c>
      <c r="C20" s="150"/>
      <c r="D20" s="151"/>
      <c r="E20" s="94">
        <v>19</v>
      </c>
      <c r="F20" s="95">
        <v>16739</v>
      </c>
    </row>
    <row r="21" spans="1:11" ht="30" customHeight="1" x14ac:dyDescent="0.2">
      <c r="A21" s="67">
        <v>18</v>
      </c>
      <c r="B21" s="149" t="s">
        <v>95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97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102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103</v>
      </c>
      <c r="C24" s="150"/>
      <c r="D24" s="151"/>
      <c r="E24" s="94"/>
      <c r="F24" s="95"/>
    </row>
    <row r="25" spans="1:11" x14ac:dyDescent="0.2">
      <c r="A25" s="68"/>
      <c r="B25" s="68"/>
      <c r="C25" s="68"/>
      <c r="D25" s="68"/>
      <c r="E25" s="68"/>
      <c r="F25" s="68"/>
    </row>
    <row r="26" spans="1:11" ht="16.5" customHeight="1" x14ac:dyDescent="0.25">
      <c r="A26" s="69"/>
      <c r="B26" s="60" t="s">
        <v>51</v>
      </c>
      <c r="C26" s="54"/>
      <c r="D26" s="57" t="s">
        <v>120</v>
      </c>
      <c r="E26" s="141" t="s">
        <v>121</v>
      </c>
      <c r="F26" s="141"/>
      <c r="I26" s="71"/>
      <c r="J26" s="71"/>
      <c r="K26" s="71"/>
    </row>
    <row r="27" spans="1:11" ht="15.75" x14ac:dyDescent="0.2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 x14ac:dyDescent="0.2">
      <c r="A28" s="73"/>
      <c r="B28" s="59" t="s">
        <v>52</v>
      </c>
      <c r="C28" s="54"/>
      <c r="D28" s="56" t="s">
        <v>120</v>
      </c>
      <c r="E28" s="142" t="s">
        <v>122</v>
      </c>
      <c r="F28" s="142"/>
      <c r="I28" s="74"/>
      <c r="J28" s="68"/>
      <c r="K28" s="68"/>
    </row>
    <row r="29" spans="1:11" ht="14.25" x14ac:dyDescent="0.2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 x14ac:dyDescent="0.2">
      <c r="A30" s="75"/>
      <c r="B30" s="38"/>
      <c r="C30" s="55"/>
      <c r="I30" s="77"/>
      <c r="J30" s="77"/>
      <c r="K30" s="78"/>
    </row>
    <row r="31" spans="1:11" ht="15" customHeight="1" x14ac:dyDescent="0.25">
      <c r="A31" s="79" t="s">
        <v>120</v>
      </c>
      <c r="B31" s="41" t="s">
        <v>57</v>
      </c>
      <c r="C31" s="152" t="s">
        <v>123</v>
      </c>
      <c r="D31" s="152"/>
      <c r="E31" s="39" t="s">
        <v>120</v>
      </c>
      <c r="I31" s="80"/>
      <c r="J31" s="77"/>
      <c r="K31" s="78"/>
    </row>
    <row r="32" spans="1:11" ht="15" customHeight="1" x14ac:dyDescent="0.2">
      <c r="A32" s="79" t="s">
        <v>120</v>
      </c>
      <c r="B32" s="42" t="s">
        <v>58</v>
      </c>
      <c r="C32" s="153" t="s">
        <v>123</v>
      </c>
      <c r="D32" s="153"/>
      <c r="E32" s="58"/>
      <c r="I32" s="81"/>
      <c r="J32" s="81"/>
      <c r="K32" s="81"/>
    </row>
    <row r="33" spans="1:11" ht="15.75" customHeight="1" x14ac:dyDescent="0.25">
      <c r="A33" s="82"/>
      <c r="B33" s="43" t="s">
        <v>59</v>
      </c>
      <c r="C33" s="153" t="s">
        <v>124</v>
      </c>
      <c r="D33" s="153"/>
      <c r="F33" s="98" t="s">
        <v>125</v>
      </c>
      <c r="I33" s="77"/>
      <c r="J33" s="77"/>
      <c r="K33" s="78"/>
    </row>
    <row r="34" spans="1:11" x14ac:dyDescent="0.2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 x14ac:dyDescent="0.2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32" firstPageNumber="4" orientation="portrait" useFirstPageNumber="1" r:id="rId1"/>
  <headerFooter>
    <oddFooter>&amp;R&amp;P&amp;C&amp;CФорма № 10, Підрозділ: Широківський районний суд Дніпропетровської області,_x000D_
 Початок періоду: 01.01.2018, Кінець періоду: 31.12.2018&amp;L4B3EE290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Админ</cp:lastModifiedBy>
  <cp:lastPrinted>2018-03-15T14:08:04Z</cp:lastPrinted>
  <dcterms:created xsi:type="dcterms:W3CDTF">2015-09-09T10:27:37Z</dcterms:created>
  <dcterms:modified xsi:type="dcterms:W3CDTF">2019-02-14T11:48:17Z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10_00197_4.2018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4B3EE290</vt:lpwstr>
  </property>
  <property fmtid="{D5CDD505-2E9C-101B-9397-08002B2CF9AE}" pid="9" name="Підрозділ">
    <vt:lpwstr>Широківський районний 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384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