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liavkaOM\Desktop\Звіти за І півріччя 2019 р\для публікації\"/>
    </mc:Choice>
  </mc:AlternateContent>
  <workbookProtection workbookPassword="C24F" lockStructure="1"/>
  <bookViews>
    <workbookView xWindow="0" yWindow="0" windowWidth="20400" windowHeight="6465" activeTab="5"/>
  </bookViews>
  <sheets>
    <sheet name="ТА " sheetId="9" r:id="rId1"/>
    <sheet name="З" sheetId="2" r:id="rId2"/>
    <sheet name="Р1 та довідка" sheetId="3" r:id="rId3"/>
    <sheet name=" Р2 (П)" sheetId="8" r:id="rId4"/>
    <sheet name="Р3 (А)" sheetId="5" r:id="rId5"/>
    <sheet name="Р4 (К), категорія" sheetId="6" r:id="rId6"/>
  </sheets>
  <definedNames>
    <definedName name="_xlnm.Print_Titles" localSheetId="5">'Р4 (К), категорія'!$3:$4</definedName>
    <definedName name="_xlnm.Print_Area" localSheetId="3">' Р2 (П)'!$A$1:$N$46</definedName>
    <definedName name="_xlnm.Print_Area" localSheetId="2">'Р1 та довідка'!$A$1:$P$28</definedName>
    <definedName name="_xlnm.Print_Area" localSheetId="5">'Р4 (К), категорія'!$A$1:$S$175</definedName>
  </definedNames>
  <calcPr calcId="162913"/>
</workbook>
</file>

<file path=xl/calcChain.xml><?xml version="1.0" encoding="utf-8"?>
<calcChain xmlns="http://schemas.openxmlformats.org/spreadsheetml/2006/main">
  <c r="D8" i="8" l="1"/>
  <c r="E8" i="8" s="1"/>
  <c r="F8" i="8" s="1"/>
  <c r="G8" i="8" s="1"/>
  <c r="H8" i="8" s="1"/>
  <c r="I8" i="8" s="1"/>
  <c r="J8" i="8" s="1"/>
  <c r="K8" i="8" s="1"/>
  <c r="L8" i="8" s="1"/>
  <c r="M8" i="8" s="1"/>
  <c r="N8" i="8" s="1"/>
  <c r="I12" i="3"/>
  <c r="I8" i="3"/>
  <c r="J8" i="3"/>
  <c r="K8" i="3"/>
  <c r="L8" i="3"/>
  <c r="M8" i="3"/>
  <c r="N8" i="3"/>
  <c r="O8" i="3"/>
  <c r="G8" i="3"/>
  <c r="H8" i="3"/>
  <c r="P8" i="3"/>
  <c r="F8" i="3"/>
  <c r="E9" i="3"/>
  <c r="E10" i="3"/>
  <c r="E11" i="3" s="1"/>
  <c r="E12" i="3" s="1"/>
  <c r="E13" i="3" s="1"/>
  <c r="E14" i="3" s="1"/>
  <c r="E15" i="3" s="1"/>
  <c r="E22" i="3"/>
  <c r="E23" i="3" s="1"/>
  <c r="E24" i="3" s="1"/>
  <c r="E25" i="3" s="1"/>
  <c r="E26" i="3" s="1"/>
  <c r="E27" i="3" s="1"/>
  <c r="E28" i="3" s="1"/>
  <c r="F21" i="3"/>
  <c r="F22" i="3"/>
  <c r="F24" i="3"/>
  <c r="F25" i="3"/>
  <c r="F26" i="3"/>
  <c r="F27" i="3"/>
  <c r="G7" i="3"/>
  <c r="H7" i="3"/>
  <c r="I7" i="3" s="1"/>
  <c r="J7" i="3" s="1"/>
  <c r="K7" i="3" s="1"/>
  <c r="L7" i="3" s="1"/>
  <c r="M7" i="3" s="1"/>
  <c r="N7" i="3" s="1"/>
  <c r="O7" i="3" s="1"/>
  <c r="P7" i="3" s="1"/>
  <c r="B10" i="5"/>
  <c r="B11" i="5"/>
  <c r="B12" i="5" s="1"/>
  <c r="B13" i="5" s="1"/>
  <c r="B14" i="5" s="1"/>
  <c r="B15" i="5" s="1"/>
  <c r="D8" i="5"/>
  <c r="E8" i="5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D4" i="6"/>
  <c r="E4" i="6" s="1"/>
  <c r="F4" i="6" s="1"/>
  <c r="G4" i="6" s="1"/>
  <c r="H4" i="6" s="1"/>
  <c r="I4" i="6" s="1"/>
  <c r="J4" i="6" s="1"/>
  <c r="K4" i="6" s="1"/>
  <c r="L4" i="6" s="1"/>
  <c r="M4" i="6" s="1"/>
  <c r="N4" i="6" s="1"/>
</calcChain>
</file>

<file path=xl/sharedStrings.xml><?xml version="1.0" encoding="utf-8"?>
<sst xmlns="http://schemas.openxmlformats.org/spreadsheetml/2006/main" count="350" uniqueCount="294">
  <si>
    <t>дозвільної системи у сфері господарської діяльності; ліцензування певних видів підприємницької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</si>
  <si>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 xml:space="preserve">ЗВІТ ПРО ЗДІЙСНЕННЯ ПРАВОСУДДЯ 
КАСАЦІЙНИМ АДМІНІСТРАТИВНИМ СУДОМ У СКЛАДІ ВЕРХОВНОГО СУДУ </t>
  </si>
  <si>
    <t xml:space="preserve">за </t>
  </si>
  <si>
    <t xml:space="preserve">(період)
</t>
  </si>
  <si>
    <t>Подають</t>
  </si>
  <si>
    <t>Касаційний адміністративний суд у складі Верховного Суду копію – Департаменту аналітичної та правової роботи апарату Верховного Суду</t>
  </si>
  <si>
    <t>Респондент:</t>
  </si>
  <si>
    <t>Найменування:  Касаційний адміністративний суд у складі Верховного Суду</t>
  </si>
  <si>
    <t>Місцезнаходження: вул. П.Орлика, 8, М. Київ, 01043</t>
  </si>
  <si>
    <t>перше півріччя 2019 року</t>
  </si>
  <si>
    <t>Терміни подання</t>
  </si>
  <si>
    <t xml:space="preserve">
до 8 числа місяця після звітного періоду
</t>
  </si>
  <si>
    <t>Форма № 3-ВС</t>
  </si>
  <si>
    <t>піврічна, річна       
(паперова, електронна)</t>
  </si>
  <si>
    <t>Зміст звіту за формою № 3-ВС</t>
  </si>
  <si>
    <t>Розділ 1.</t>
  </si>
  <si>
    <t xml:space="preserve">Довідка до розділу 1 </t>
  </si>
  <si>
    <t>Розділ 2.</t>
  </si>
  <si>
    <t>Розділ 3.</t>
  </si>
  <si>
    <t>Розділ 4.</t>
  </si>
  <si>
    <t>Загальні показники здійснення правосуддя</t>
  </si>
  <si>
    <t xml:space="preserve">Додаткові  показники здійснення правосуддя </t>
  </si>
  <si>
    <t>Результативність здійснення правосуддя на підставі позовних заяв та подань у зразкових справах</t>
  </si>
  <si>
    <t>Результативність здійснення правосуддя на підставі апеляційних скарг</t>
  </si>
  <si>
    <t xml:space="preserve"> Результативність здійснення правосуддя на підставі касаційних скарг за категоріями адміністратвиних справ</t>
  </si>
  <si>
    <t>6-10</t>
  </si>
  <si>
    <t xml:space="preserve">Розділ 1. Загальні показники здійснення правосуддя </t>
  </si>
  <si>
    <t>Форма процесуального звернення до суду</t>
  </si>
  <si>
    <t>А</t>
  </si>
  <si>
    <t>Загальна кількість процесуальних звернень (усього), у тому числі:</t>
  </si>
  <si>
    <t>подання про визначення підсудності справи</t>
  </si>
  <si>
    <t>позовних заяв і справ</t>
  </si>
  <si>
    <t>апеляційних скарг і справ</t>
  </si>
  <si>
    <t>касаційних скарг і справ</t>
  </si>
  <si>
    <t>заяв про перегляд судових рішень за нововиявленими обставинами</t>
  </si>
  <si>
    <t xml:space="preserve">заяв про перегляд судових рішень за виключними обставинами </t>
  </si>
  <si>
    <t>подань у зразкових справах ( з р.3)</t>
  </si>
  <si>
    <t>Найменування показника</t>
  </si>
  <si>
    <t xml:space="preserve">Кількість скасованих рішень суду за нововиявленими обставинами </t>
  </si>
  <si>
    <t>Кількість скасованих рішень суду за виключними обставинами</t>
  </si>
  <si>
    <t xml:space="preserve">Кількість постановлених окремих ухвал </t>
  </si>
  <si>
    <t>Кількість винесених окремих думок</t>
  </si>
  <si>
    <t xml:space="preserve">Кількість процесуальних звернень, які передані за підсудністю до інших судів </t>
  </si>
  <si>
    <t>Відмовлено у відкритті касаційного провадження на підставі пункту 5 частини 1 статті 333 КАС України</t>
  </si>
  <si>
    <t>Передано справ на розгляд Великої Палати Верховного Суд</t>
  </si>
  <si>
    <t>Повернуто справ Великою Палатою Верховного Суду</t>
  </si>
  <si>
    <t>№ рядка</t>
  </si>
  <si>
    <t>Б</t>
  </si>
  <si>
    <t xml:space="preserve">Перебувало на розгляді упродовж періоду (усього),
із них:     </t>
  </si>
  <si>
    <t>Загальна кількість</t>
  </si>
  <si>
    <t xml:space="preserve">не розглянуто на початок періоду          </t>
  </si>
  <si>
    <t>Перша інстанція</t>
  </si>
  <si>
    <t>X</t>
  </si>
  <si>
    <t xml:space="preserve">надійшло на розгляд   </t>
  </si>
  <si>
    <t>Розглянуто (усього),
із них:</t>
  </si>
  <si>
    <t>Апеляційна інстанція</t>
  </si>
  <si>
    <t>залишено без розгляду</t>
  </si>
  <si>
    <t>Форма № 3-ВС  стор.3</t>
  </si>
  <si>
    <t>повернуто</t>
  </si>
  <si>
    <t>Касаційна інстанція</t>
  </si>
  <si>
    <t>відмовлено у відкритті провадження/ у задоволенні подання</t>
  </si>
  <si>
    <t>закрито провадження 
(у справі/ апеляційне/ касаційне/ за заявою)</t>
  </si>
  <si>
    <t>розглянуто по суті/здійснено перегляд судового рішення</t>
  </si>
  <si>
    <t>інші рішення у справах</t>
  </si>
  <si>
    <t>Не розглянуто на кінець періоду (усього)</t>
  </si>
  <si>
    <t>Розділ 2. Результативність здійснення правосуддя на підставі позовних заяв та подань у зразкових справах</t>
  </si>
  <si>
    <t>Категорії справ</t>
  </si>
  <si>
    <t>Загальна кількість позовних заяв і справ (усього), 
з них у:</t>
  </si>
  <si>
    <t>справах позовного провадження (усього),
у тому числі:</t>
  </si>
  <si>
    <t>про дострокове припинення повноважень народного депутата України</t>
  </si>
  <si>
    <t>Справи щодо виборчого процесу та референдуму, зокрема щодо</t>
  </si>
  <si>
    <t>виборів народних депутатів України</t>
  </si>
  <si>
    <t>виборів Президента України</t>
  </si>
  <si>
    <t>місцевих виборів</t>
  </si>
  <si>
    <t>всеукраїнського та місцевого референдумів</t>
  </si>
  <si>
    <t>оскарження актів, дій чи бездіяльності Президента України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</si>
  <si>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</si>
  <si>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</si>
  <si>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</si>
  <si>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</si>
  <si>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</si>
  <si>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</si>
  <si>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</si>
  <si>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</si>
  <si>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</si>
  <si>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</si>
  <si>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</si>
  <si>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</si>
  <si>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</si>
  <si>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 xml:space="preserve">Інші справи </t>
  </si>
  <si>
    <t>зразкових справ (усього):
у тому числі у справах за Класифікатором адміністративних справ:</t>
  </si>
  <si>
    <t>Справи щодо виборчого процесу та референдуму</t>
  </si>
  <si>
    <t>Справи щодо захисту політичних (крім виборчих) та громадянських прав</t>
  </si>
  <si>
    <t>Справи щодо статусу народного депутата України, депутата місцевої ради, організації діяльності представницьких органів влади</t>
  </si>
  <si>
    <t>Справи щодо примусового виконання судових рішень і рішень інших органів</t>
  </si>
  <si>
    <t>справи зі спорів з відносин публічної служби</t>
  </si>
  <si>
    <t>Справи з приводу реалізації державної політики у сфері економіки та публічної фінансової політики</t>
  </si>
  <si>
    <t>Справи з приводу регулюванню містобудівної діяльності та землекористування</t>
  </si>
  <si>
    <t>Справи з приводу охорони навколишнього природного середовища</t>
  </si>
  <si>
    <t>Справи з приводу адміністрування податків, зборів, платежів, а також контролю за дотриманням вимог податкового законодавства</t>
  </si>
  <si>
    <t>Справи 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t>
  </si>
  <si>
    <t>Справи щодо забезпечення громадського порядку та безпеки, національної безпеки та оборони України</t>
  </si>
  <si>
    <t>Перебувало на розгляді (усього),
з них:</t>
  </si>
  <si>
    <t>не розглянуто на початок періоду</t>
  </si>
  <si>
    <t>надійшло на розгляд</t>
  </si>
  <si>
    <t>Розглянуто (усього), 
з них:</t>
  </si>
  <si>
    <t xml:space="preserve">відмовлено                          у відкритті  провадження </t>
  </si>
  <si>
    <t>Форма № 3-ВС  стор.4</t>
  </si>
  <si>
    <t>закрито провадження в адміністративній справі</t>
  </si>
  <si>
    <t>розглянуто по суті (усього), з них:</t>
  </si>
  <si>
    <t>задоволено позовних вимог</t>
  </si>
  <si>
    <t>інші рішення 
у справах</t>
  </si>
  <si>
    <t>Не розглянуто на кінець періоду</t>
  </si>
  <si>
    <t>Розділ 3. Результативність здійснення правосуддя на підставі апеляційних скарг</t>
  </si>
  <si>
    <t>Категорія справи</t>
  </si>
  <si>
    <t>Загальна кількість апеляційних скарг і справ (усього), 
у тому числі:</t>
  </si>
  <si>
    <t xml:space="preserve">про примусове відчуження земельних ділянок, інших об'єктів нерухомого майна, що на них розміщені, які перебувають у приватній власності, для суспільних потреб чи з мотивів суспільної необхідності </t>
  </si>
  <si>
    <t>з приводу оскарження рішень, дій чи бездіяльності Центральної виборчої комісії та її членів під час (усього), 
у тому числі:</t>
  </si>
  <si>
    <t>виборів депутатів місцевих рад</t>
  </si>
  <si>
    <t>всеукраїнського референдуму</t>
  </si>
  <si>
    <t>№ 
рядка</t>
  </si>
  <si>
    <t>закрито апеляційне провадження/ визнано нечинним судове рішення і закрито провадження у справі</t>
  </si>
  <si>
    <t>відмовлено 
у задоволенні апеляційної скарги та залишено рішення без змін</t>
  </si>
  <si>
    <t>задоволено апеляційну скаргу та судове рішення змінено</t>
  </si>
  <si>
    <t>задоволено апеляційну скаргу та судове рішення скасовано (усього), 
у тому числі:</t>
  </si>
  <si>
    <t>із закриттям провадження у справі/
залишенням заяви без розгляду</t>
  </si>
  <si>
    <t>Форма № 3-ВС  стор.5</t>
  </si>
  <si>
    <t>з направленням справи для розгляду до іншого суду першої інстанції за встановленою підсудністю</t>
  </si>
  <si>
    <t xml:space="preserve"> із ухваленням нового рішення повністю або частково</t>
  </si>
  <si>
    <t xml:space="preserve">Не розглянуто на кінець періоду </t>
  </si>
  <si>
    <t>Розділ 4. Результативність здійснення правосуддя на підставі касаційних скарг за категоріями адміністратвиних справ</t>
  </si>
  <si>
    <t>Загальна кількість скарг (усього), 
з них: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</si>
  <si>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</si>
  <si>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</si>
  <si>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</si>
  <si>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</si>
  <si>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</si>
  <si>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</si>
  <si>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</si>
  <si>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</si>
  <si>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</si>
  <si>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</si>
  <si>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</si>
  <si>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</si>
  <si>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</si>
  <si>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</si>
  <si>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Справи щодо захисту політичних (крім виборчих) та громадянських прав,  зокрема щодо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</si>
  <si>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</si>
  <si>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</si>
  <si>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</si>
  <si>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</si>
  <si>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</si>
  <si>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</si>
  <si>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</si>
  <si>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</si>
  <si>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</si>
  <si>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</si>
  <si>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</si>
  <si>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Справи щодо статусу народного депутата України, депутата місцевої ради, організації діяльності представницьких органів влади, з них</t>
  </si>
  <si>
    <t>статусу народного депутата України (крім дострокового припинення повноважень народного депутата України)</t>
  </si>
  <si>
    <t>про статус депутатів місцевих рад</t>
  </si>
  <si>
    <t>прокуратури</t>
  </si>
  <si>
    <t>адвокатури</t>
  </si>
  <si>
    <t>нотаріату</t>
  </si>
  <si>
    <t>надання безоплатної правничої допомоги</t>
  </si>
  <si>
    <t>Справи, що виникають з відносин публічної служби, зокрема справи щодо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</si>
  <si>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</si>
  <si>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</si>
  <si>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</si>
  <si>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звільнення з публічної служби, з них</t>
  </si>
  <si>
    <t>Справи з приводу реалізації державної політики у сфері економіки та публічної фінансової політики, зокрема щодо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</si>
  <si>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</si>
  <si>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</si>
  <si>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</si>
  <si>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</si>
  <si>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</si>
  <si>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</si>
  <si>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</si>
  <si>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</si>
  <si>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</si>
  <si>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</si>
  <si>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</si>
  <si>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</si>
  <si>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</si>
  <si>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</si>
  <si>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</si>
  <si>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</si>
  <si>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</si>
  <si>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</si>
  <si>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</si>
  <si>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процедур здійснення контролю Рахунковою палатою, Державною аудиторською службою України, державного фінансового контролю</t>
  </si>
  <si>
    <t>Справи з приводу регулюванню містобудівної діяльності та землекористування, зокрема у сфері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</si>
  <si>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</si>
  <si>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</si>
  <si>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</si>
  <si>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</si>
  <si>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</si>
  <si>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Справи з приводу охорони навколишнього природного середовища, зокрема щодо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</si>
  <si>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</si>
  <si>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</si>
  <si>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Справи з приводу адміністрування податків, зборів, платежів, а також контролю за дотриманням вимог податкового законодавства, зокрема щодо</t>
  </si>
  <si>
    <t>реалізації податкового контролю</t>
  </si>
  <si>
    <t>погашення податкового боргу, з них</t>
  </si>
  <si>
    <t>передачі майна у податкову заставу</t>
  </si>
  <si>
    <t xml:space="preserve">застосування адміністративного арешту коштів та/або майна 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</si>
  <si>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</si>
  <si>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</si>
  <si>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</si>
  <si>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</si>
  <si>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</si>
  <si>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</si>
  <si>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</si>
  <si>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зупинення реєстрації податкових накладних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</si>
  <si>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</si>
  <si>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</si>
  <si>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</si>
  <si>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</si>
  <si>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</si>
  <si>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</si>
  <si>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</si>
  <si>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</si>
  <si>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</si>
  <si>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</si>
  <si>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</si>
  <si>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</si>
  <si>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</si>
  <si>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</si>
  <si>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</si>
  <si>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</si>
  <si>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</si>
  <si>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</si>
  <si>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</si>
  <si>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</si>
  <si>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</si>
  <si>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</si>
  <si>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</si>
  <si>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Справи зі спорів 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</si>
  <si>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</si>
  <si>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</si>
  <si>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</si>
  <si>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</si>
  <si>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</si>
  <si>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</si>
  <si>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</si>
  <si>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</si>
  <si>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</si>
  <si>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</si>
  <si>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</si>
  <si>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</si>
  <si>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</si>
  <si>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сімей із дітьми</t>
  </si>
  <si>
    <t>осіб з інвалідністю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</si>
  <si>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</si>
  <si>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</si>
  <si>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</si>
  <si>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</si>
  <si>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</si>
  <si>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Справи щодо забезпечення громадського порядку та безпеки, національної безпеки та оборони України, зокрема щодо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</si>
  <si>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</si>
  <si>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</si>
  <si>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</si>
  <si>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</si>
  <si>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</si>
  <si>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</si>
  <si>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</si>
  <si>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</si>
  <si>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</si>
  <si>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</si>
  <si>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</si>
  <si>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</si>
  <si>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 xml:space="preserve">Передано справ на розгляд до Великої Палати Верховного Суду   </t>
  </si>
  <si>
    <t>відмовлено у відкритті провадження</t>
  </si>
  <si>
    <t>із закриттям провадження у справі/ залишенням заяви без розгляду</t>
  </si>
  <si>
    <t>Форма № 3-ВС  стор.6</t>
  </si>
  <si>
    <t>з направленням для продовження розгляду</t>
  </si>
  <si>
    <t xml:space="preserve">з направленням на новий розгляд </t>
  </si>
  <si>
    <t xml:space="preserve">з ухваленням нового рішення </t>
  </si>
  <si>
    <t xml:space="preserve">із залишенням в силі рішення суду першої інстанції </t>
  </si>
  <si>
    <t xml:space="preserve"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Кваліфікаційно-дисциплінарної комісії прокурорів, з них: </t>
  </si>
  <si>
    <t xml:space="preserve">Справи з приводу забезпечення функціонування органів прокуратури, адвокатури, нотаріату та юстиції </t>
  </si>
  <si>
    <t>закрито касаційне провадження</t>
  </si>
  <si>
    <t xml:space="preserve">у задоволенні скарги  відмовлено та судове рішення залишено без змін             </t>
  </si>
  <si>
    <t>скаргу задоволено  та судове рішення змінено</t>
  </si>
  <si>
    <r>
      <t xml:space="preserve">Перебувало на розгляді (усього),
</t>
    </r>
    <r>
      <rPr>
        <sz val="20"/>
        <rFont val="Roboto Condensed Light"/>
        <charset val="204"/>
      </rPr>
      <t>з них:</t>
    </r>
  </si>
  <si>
    <r>
      <t>Розглянуто
(усього)</t>
    </r>
    <r>
      <rPr>
        <sz val="20"/>
        <rFont val="Roboto Condensed Light"/>
        <charset val="204"/>
      </rPr>
      <t>,</t>
    </r>
    <r>
      <rPr>
        <b/>
        <sz val="20"/>
        <rFont val="Roboto Condensed Light"/>
        <charset val="204"/>
      </rPr>
      <t xml:space="preserve">
</t>
    </r>
    <r>
      <rPr>
        <sz val="20"/>
        <rFont val="Roboto Condensed Light"/>
        <charset val="204"/>
      </rPr>
      <t>з них:</t>
    </r>
  </si>
  <si>
    <r>
      <t xml:space="preserve">скаргу задоволено  та судове рішення скасовано (усього),
</t>
    </r>
    <r>
      <rPr>
        <i/>
        <sz val="20"/>
        <rFont val="Roboto Condensed Light"/>
        <charset val="204"/>
      </rPr>
      <t>у тому числі:</t>
    </r>
  </si>
  <si>
    <t>Справи з приводу забезпечення функціонування органів прокуратури, адвокатури, нотаріату та юстиції</t>
  </si>
  <si>
    <t>Начальник відділу аналізу судової статистики судів адміністративної юрисдикції</t>
  </si>
  <si>
    <t>В. о. начальника правового
управління (І) департаменту аналітичної та правової роботи</t>
  </si>
  <si>
    <t>9 липня 2019 року</t>
  </si>
  <si>
    <t>Н.І. Петренко</t>
  </si>
  <si>
    <t>О.Л. Єзерницька</t>
  </si>
  <si>
    <t xml:space="preserve">Довідка до розділу 1. Додаткові показники здійснення правосуддя </t>
  </si>
  <si>
    <t xml:space="preserve">ЗАТВЕРДЖЕНО
наказом керівника апарату 
Верховного Суду 
від 25.06.2018
№ 91-ОД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</si>
</sst>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b/>
      <sz val="14"/>
      <name val="Roboto Condensed Light"/>
      <charset val="204"/>
    </font>
    <font>
      <b/>
      <sz val="20"/>
      <name val="Times New Roman"/>
      <charset val="204"/>
    </font>
    <font>
      <b/>
      <i/>
      <sz val="20"/>
      <name val="Times New Roman"/>
      <charset val="204"/>
    </font>
    <font>
      <b/>
      <i/>
      <sz val="14"/>
      <name val="Times New Roman"/>
      <charset val="204"/>
    </font>
    <font>
      <sz val="14"/>
      <name val="Roboto Condensed Light"/>
      <charset val="204"/>
    </font>
    <font>
      <sz val="20"/>
      <name val="Times New Roman"/>
      <charset val="204"/>
    </font>
    <font>
      <sz val="10"/>
      <name val="Roboto Condensed Light"/>
      <charset val="204"/>
    </font>
    <font>
      <sz val="16"/>
      <color indexed="9"/>
      <name val="Roboto Condensed Light"/>
      <charset val="204"/>
    </font>
    <font>
      <b/>
      <sz val="16"/>
      <name val="Roboto Condensed Light"/>
      <charset val="204"/>
    </font>
    <font>
      <b/>
      <sz val="20"/>
      <name val="Roboto Condensed Light"/>
      <charset val="204"/>
    </font>
    <font>
      <b/>
      <sz val="16"/>
      <color indexed="8"/>
      <name val="Roboto Condensed Light"/>
      <charset val="204"/>
    </font>
    <font>
      <sz val="16"/>
      <color indexed="8"/>
      <name val="Roboto Condensed Light"/>
      <charset val="204"/>
    </font>
    <font>
      <sz val="16"/>
      <name val="Roboto Condensed Light"/>
      <charset val="204"/>
    </font>
    <font>
      <sz val="18"/>
      <name val="Roboto Condensed Light"/>
      <charset val="204"/>
    </font>
    <font>
      <sz val="20"/>
      <name val="Roboto Condensed Light"/>
      <charset val="204"/>
    </font>
    <font>
      <i/>
      <sz val="18"/>
      <name val="Roboto Condensed Light"/>
      <charset val="204"/>
    </font>
    <font>
      <sz val="18"/>
      <color indexed="8"/>
      <name val="Roboto Condensed Light"/>
      <charset val="204"/>
    </font>
    <font>
      <sz val="20"/>
      <color indexed="8"/>
      <name val="Roboto Condensed Light"/>
      <charset val="204"/>
    </font>
    <font>
      <i/>
      <sz val="16"/>
      <name val="Roboto Condensed Light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b/>
      <sz val="18"/>
      <name val="Roboto Condensed Light"/>
      <charset val="204"/>
    </font>
    <font>
      <b/>
      <i/>
      <sz val="18"/>
      <name val="Roboto Condensed Light"/>
      <charset val="204"/>
    </font>
    <font>
      <b/>
      <sz val="26"/>
      <name val="Roboto Condensed Light"/>
      <charset val="204"/>
    </font>
    <font>
      <sz val="26"/>
      <name val="Roboto Condensed Light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20"/>
      <name val="Roboto Condensed Light"/>
      <charset val="204"/>
    </font>
    <font>
      <b/>
      <sz val="24"/>
      <name val="Roboto Condensed Light"/>
      <charset val="204"/>
    </font>
    <font>
      <sz val="16"/>
      <name val="Times New Roman"/>
      <family val="1"/>
      <charset val="204"/>
    </font>
    <font>
      <u/>
      <sz val="20"/>
      <name val="Roboto Condensed Light"/>
      <charset val="204"/>
    </font>
    <font>
      <sz val="24"/>
      <name val="Roboto Condensed Light"/>
      <charset val="204"/>
    </font>
    <font>
      <i/>
      <sz val="24"/>
      <name val="Roboto Condensed Light"/>
      <charset val="204"/>
    </font>
    <font>
      <b/>
      <sz val="28"/>
      <name val="Roboto Condensed Light"/>
      <charset val="204"/>
    </font>
    <font>
      <sz val="28"/>
      <name val="Roboto Condensed Light"/>
      <charset val="204"/>
    </font>
    <font>
      <b/>
      <i/>
      <sz val="24"/>
      <name val="Roboto Condensed Light"/>
      <charset val="204"/>
    </font>
    <font>
      <b/>
      <i/>
      <sz val="20"/>
      <name val="Times New Roman"/>
      <family val="1"/>
      <charset val="204"/>
    </font>
    <font>
      <b/>
      <sz val="33"/>
      <name val="Roboto Condensed Light"/>
      <charset val="204"/>
    </font>
    <font>
      <sz val="33"/>
      <name val="Roboto Condensed Light"/>
      <charset val="204"/>
    </font>
    <font>
      <b/>
      <sz val="14"/>
      <name val="Times New Roman"/>
      <family val="1"/>
      <charset val="204"/>
    </font>
    <font>
      <b/>
      <sz val="13"/>
      <name val="Roboto Condensed Light"/>
      <charset val="204"/>
    </font>
    <font>
      <sz val="13"/>
      <name val="Roboto Condensed Light"/>
      <charset val="204"/>
    </font>
    <font>
      <i/>
      <sz val="13"/>
      <name val="Roboto Condensed Light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0" fillId="0" borderId="0"/>
    <xf numFmtId="0" fontId="30" fillId="0" borderId="0"/>
    <xf numFmtId="0" fontId="29" fillId="0" borderId="0"/>
  </cellStyleXfs>
  <cellXfs count="199"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/>
    <xf numFmtId="0" fontId="10" fillId="0" borderId="0" xfId="0" applyFont="1"/>
    <xf numFmtId="0" fontId="11" fillId="0" borderId="0" xfId="0" applyNumberFormat="1" applyFont="1" applyFill="1" applyBorder="1" applyAlignment="1" applyProtection="1">
      <alignment horizontal="left" wrapText="1"/>
    </xf>
    <xf numFmtId="0" fontId="12" fillId="0" borderId="2" xfId="0" applyNumberFormat="1" applyFont="1" applyFill="1" applyBorder="1" applyAlignment="1" applyProtection="1">
      <alignment horizontal="left" wrapText="1"/>
    </xf>
    <xf numFmtId="0" fontId="12" fillId="0" borderId="2" xfId="0" applyNumberFormat="1" applyFont="1" applyFill="1" applyBorder="1" applyAlignment="1" applyProtection="1">
      <alignment horizontal="right" wrapText="1"/>
    </xf>
    <xf numFmtId="0" fontId="12" fillId="0" borderId="2" xfId="0" applyNumberFormat="1" applyFont="1" applyFill="1" applyBorder="1" applyAlignment="1" applyProtection="1">
      <alignment horizontal="left"/>
    </xf>
    <xf numFmtId="0" fontId="10" fillId="0" borderId="2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/>
    <xf numFmtId="1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1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3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4" xfId="0" applyNumberFormat="1" applyFont="1" applyFill="1" applyBorder="1" applyAlignment="1" applyProtection="1">
      <alignment horizontal="left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0" fillId="0" borderId="1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/>
    </xf>
    <xf numFmtId="1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NumberFormat="1" applyFont="1" applyFill="1" applyBorder="1" applyAlignment="1" applyProtection="1">
      <alignment horizontal="center" vertical="center" wrapText="1"/>
    </xf>
    <xf numFmtId="1" fontId="2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2" applyNumberFormat="1" applyFont="1" applyFill="1" applyBorder="1" applyAlignment="1" applyProtection="1">
      <alignment horizontal="left" vertical="center" wrapText="1"/>
    </xf>
    <xf numFmtId="0" fontId="25" fillId="0" borderId="3" xfId="2" applyNumberFormat="1" applyFont="1" applyFill="1" applyBorder="1" applyAlignment="1" applyProtection="1">
      <alignment horizontal="left" vertical="center" wrapText="1"/>
    </xf>
    <xf numFmtId="0" fontId="10" fillId="0" borderId="0" xfId="2" applyFont="1"/>
    <xf numFmtId="0" fontId="30" fillId="0" borderId="0" xfId="2" applyFont="1"/>
    <xf numFmtId="0" fontId="12" fillId="0" borderId="2" xfId="2" applyNumberFormat="1" applyFont="1" applyFill="1" applyBorder="1" applyAlignment="1" applyProtection="1">
      <alignment horizontal="right" vertical="center" wrapText="1"/>
    </xf>
    <xf numFmtId="0" fontId="10" fillId="0" borderId="2" xfId="2" applyNumberFormat="1" applyFont="1" applyFill="1" applyBorder="1" applyAlignment="1" applyProtection="1"/>
    <xf numFmtId="0" fontId="30" fillId="0" borderId="4" xfId="2" applyNumberFormat="1" applyFont="1" applyFill="1" applyBorder="1" applyAlignment="1" applyProtection="1"/>
    <xf numFmtId="0" fontId="12" fillId="0" borderId="3" xfId="2" applyNumberFormat="1" applyFont="1" applyFill="1" applyBorder="1" applyAlignment="1" applyProtection="1">
      <alignment horizontal="center" vertical="center"/>
    </xf>
    <xf numFmtId="0" fontId="12" fillId="0" borderId="3" xfId="2" applyNumberFormat="1" applyFont="1" applyFill="1" applyBorder="1" applyAlignment="1" applyProtection="1">
      <alignment horizontal="center" vertical="center" wrapText="1"/>
    </xf>
    <xf numFmtId="0" fontId="23" fillId="0" borderId="3" xfId="2" applyNumberFormat="1" applyFont="1" applyFill="1" applyBorder="1" applyAlignment="1" applyProtection="1">
      <alignment horizontal="center" vertical="center" wrapText="1"/>
    </xf>
    <xf numFmtId="0" fontId="24" fillId="0" borderId="3" xfId="2" applyNumberFormat="1" applyFont="1" applyFill="1" applyBorder="1" applyAlignment="1" applyProtection="1">
      <alignment horizontal="center" vertical="center" wrapText="1"/>
    </xf>
    <xf numFmtId="1" fontId="24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2" applyNumberFormat="1" applyFont="1" applyFill="1" applyBorder="1" applyAlignment="1" applyProtection="1">
      <alignment horizontal="left"/>
    </xf>
    <xf numFmtId="0" fontId="30" fillId="0" borderId="1" xfId="2" applyNumberFormat="1" applyFont="1" applyFill="1" applyBorder="1" applyAlignment="1" applyProtection="1"/>
    <xf numFmtId="0" fontId="34" fillId="0" borderId="0" xfId="2" applyNumberFormat="1" applyFont="1" applyFill="1" applyBorder="1" applyAlignment="1" applyProtection="1">
      <alignment wrapText="1"/>
    </xf>
    <xf numFmtId="0" fontId="12" fillId="0" borderId="0" xfId="2" applyNumberFormat="1" applyFont="1" applyFill="1" applyBorder="1" applyAlignment="1" applyProtection="1"/>
    <xf numFmtId="0" fontId="16" fillId="0" borderId="0" xfId="2" applyNumberFormat="1" applyFont="1" applyFill="1" applyBorder="1" applyAlignment="1" applyProtection="1"/>
    <xf numFmtId="0" fontId="16" fillId="0" borderId="0" xfId="2" applyNumberFormat="1" applyFont="1" applyFill="1" applyBorder="1" applyAlignment="1" applyProtection="1">
      <alignment wrapText="1"/>
    </xf>
    <xf numFmtId="0" fontId="13" fillId="0" borderId="3" xfId="3" applyFont="1" applyBorder="1" applyAlignment="1">
      <alignment horizontal="center" vertical="center" wrapText="1"/>
    </xf>
    <xf numFmtId="0" fontId="31" fillId="0" borderId="3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31" fillId="0" borderId="3" xfId="2" applyNumberFormat="1" applyFont="1" applyFill="1" applyBorder="1" applyAlignment="1" applyProtection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38" fillId="0" borderId="0" xfId="0" applyFont="1"/>
    <xf numFmtId="0" fontId="32" fillId="0" borderId="3" xfId="0" applyNumberFormat="1" applyFont="1" applyFill="1" applyBorder="1" applyAlignment="1" applyProtection="1">
      <alignment horizontal="left" vertical="center" wrapText="1"/>
    </xf>
    <xf numFmtId="0" fontId="35" fillId="0" borderId="3" xfId="0" applyNumberFormat="1" applyFont="1" applyFill="1" applyBorder="1" applyAlignment="1" applyProtection="1">
      <alignment vertical="center" wrapText="1"/>
    </xf>
    <xf numFmtId="0" fontId="32" fillId="0" borderId="3" xfId="0" applyNumberFormat="1" applyFont="1" applyFill="1" applyBorder="1" applyAlignment="1" applyProtection="1">
      <alignment vertical="center" wrapText="1"/>
    </xf>
    <xf numFmtId="0" fontId="35" fillId="0" borderId="3" xfId="0" applyNumberFormat="1" applyFont="1" applyFill="1" applyBorder="1" applyAlignment="1" applyProtection="1">
      <alignment horizontal="left" vertical="center" wrapText="1"/>
    </xf>
    <xf numFmtId="0" fontId="35" fillId="0" borderId="3" xfId="0" applyNumberFormat="1" applyFont="1" applyFill="1" applyBorder="1" applyAlignment="1" applyProtection="1">
      <alignment wrapText="1"/>
    </xf>
    <xf numFmtId="0" fontId="36" fillId="0" borderId="3" xfId="0" applyNumberFormat="1" applyFont="1" applyFill="1" applyBorder="1" applyAlignment="1" applyProtection="1">
      <alignment vertical="center" wrapText="1"/>
    </xf>
    <xf numFmtId="0" fontId="39" fillId="0" borderId="3" xfId="0" applyNumberFormat="1" applyFont="1" applyFill="1" applyBorder="1" applyAlignment="1" applyProtection="1">
      <alignment horizontal="left" vertical="center" wrapText="1"/>
    </xf>
    <xf numFmtId="0" fontId="36" fillId="0" borderId="3" xfId="0" applyNumberFormat="1" applyFont="1" applyFill="1" applyBorder="1" applyAlignment="1" applyProtection="1">
      <alignment horizontal="left" vertical="center" wrapText="1"/>
    </xf>
    <xf numFmtId="0" fontId="35" fillId="0" borderId="3" xfId="0" applyNumberFormat="1" applyFont="1" applyFill="1" applyBorder="1" applyAlignment="1" applyProtection="1">
      <alignment horizontal="left" vertical="center"/>
    </xf>
    <xf numFmtId="0" fontId="12" fillId="0" borderId="0" xfId="2" applyNumberFormat="1" applyFont="1" applyFill="1" applyBorder="1" applyAlignment="1" applyProtection="1">
      <alignment horizontal="right" vertical="center" wrapText="1"/>
    </xf>
    <xf numFmtId="0" fontId="26" fillId="0" borderId="3" xfId="2" applyNumberFormat="1" applyFont="1" applyFill="1" applyBorder="1" applyAlignment="1" applyProtection="1">
      <alignment horizontal="left" vertical="center" wrapText="1"/>
    </xf>
    <xf numFmtId="0" fontId="17" fillId="0" borderId="3" xfId="2" applyNumberFormat="1" applyFont="1" applyFill="1" applyBorder="1" applyAlignment="1" applyProtection="1">
      <alignment horizontal="left" vertical="center" wrapText="1"/>
    </xf>
    <xf numFmtId="0" fontId="17" fillId="0" borderId="3" xfId="2" applyNumberFormat="1" applyFont="1" applyFill="1" applyBorder="1" applyAlignment="1" applyProtection="1">
      <alignment horizontal="left" vertical="top" wrapText="1"/>
    </xf>
    <xf numFmtId="0" fontId="19" fillId="0" borderId="3" xfId="2" applyNumberFormat="1" applyFont="1" applyFill="1" applyBorder="1" applyAlignment="1" applyProtection="1">
      <alignment horizontal="left" vertical="center"/>
    </xf>
    <xf numFmtId="0" fontId="17" fillId="0" borderId="3" xfId="2" applyNumberFormat="1" applyFont="1" applyFill="1" applyBorder="1" applyAlignment="1" applyProtection="1">
      <alignment vertical="center" wrapText="1"/>
    </xf>
    <xf numFmtId="0" fontId="25" fillId="0" borderId="3" xfId="2" applyNumberFormat="1" applyFont="1" applyFill="1" applyBorder="1" applyAlignment="1" applyProtection="1">
      <alignment vertical="center" wrapText="1"/>
    </xf>
    <xf numFmtId="49" fontId="40" fillId="0" borderId="0" xfId="0" applyNumberFormat="1" applyFont="1" applyFill="1" applyBorder="1" applyAlignment="1" applyProtection="1">
      <alignment horizontal="center" vertical="center"/>
    </xf>
    <xf numFmtId="0" fontId="41" fillId="0" borderId="2" xfId="2" applyNumberFormat="1" applyFont="1" applyFill="1" applyBorder="1" applyAlignment="1" applyProtection="1"/>
    <xf numFmtId="0" fontId="42" fillId="0" borderId="2" xfId="2" applyFont="1" applyBorder="1"/>
    <xf numFmtId="0" fontId="41" fillId="0" borderId="0" xfId="2" applyNumberFormat="1" applyFont="1" applyFill="1" applyBorder="1" applyAlignment="1" applyProtection="1"/>
    <xf numFmtId="0" fontId="42" fillId="0" borderId="0" xfId="2" applyNumberFormat="1" applyFont="1" applyFill="1" applyBorder="1" applyAlignment="1" applyProtection="1">
      <alignment horizontal="center"/>
    </xf>
    <xf numFmtId="0" fontId="42" fillId="0" borderId="0" xfId="2" applyFont="1"/>
    <xf numFmtId="0" fontId="42" fillId="0" borderId="0" xfId="2" applyFont="1" applyAlignment="1">
      <alignment horizontal="center"/>
    </xf>
    <xf numFmtId="0" fontId="42" fillId="0" borderId="0" xfId="0" applyFont="1"/>
    <xf numFmtId="0" fontId="43" fillId="0" borderId="0" xfId="2" applyNumberFormat="1" applyFont="1" applyFill="1" applyBorder="1" applyAlignment="1" applyProtection="1">
      <alignment horizontal="center" wrapText="1"/>
    </xf>
    <xf numFmtId="0" fontId="44" fillId="0" borderId="0" xfId="2" applyNumberFormat="1" applyFont="1" applyFill="1" applyBorder="1" applyAlignment="1" applyProtection="1">
      <alignment wrapText="1"/>
    </xf>
    <xf numFmtId="0" fontId="45" fillId="0" borderId="0" xfId="2" applyNumberFormat="1" applyFont="1" applyFill="1" applyBorder="1" applyAlignment="1" applyProtection="1">
      <alignment horizontal="left" wrapText="1"/>
    </xf>
    <xf numFmtId="0" fontId="45" fillId="0" borderId="0" xfId="2" applyNumberFormat="1" applyFont="1" applyFill="1" applyBorder="1" applyAlignment="1" applyProtection="1">
      <alignment vertical="top" wrapText="1"/>
    </xf>
    <xf numFmtId="0" fontId="45" fillId="0" borderId="2" xfId="2" applyNumberFormat="1" applyFont="1" applyFill="1" applyBorder="1" applyAlignment="1" applyProtection="1">
      <alignment horizontal="left" vertical="top" wrapText="1"/>
    </xf>
    <xf numFmtId="0" fontId="45" fillId="0" borderId="0" xfId="2" applyNumberFormat="1" applyFont="1" applyFill="1" applyBorder="1" applyAlignment="1" applyProtection="1">
      <alignment horizontal="left" vertical="top" wrapText="1"/>
    </xf>
    <xf numFmtId="0" fontId="30" fillId="0" borderId="5" xfId="2" applyNumberFormat="1" applyFont="1" applyFill="1" applyBorder="1" applyAlignment="1" applyProtection="1"/>
    <xf numFmtId="0" fontId="45" fillId="0" borderId="4" xfId="2" applyNumberFormat="1" applyFont="1" applyFill="1" applyBorder="1" applyAlignment="1" applyProtection="1">
      <alignment vertical="center" wrapText="1"/>
    </xf>
    <xf numFmtId="0" fontId="45" fillId="0" borderId="0" xfId="2" applyNumberFormat="1" applyFont="1" applyFill="1" applyBorder="1" applyAlignment="1" applyProtection="1">
      <alignment vertical="center" wrapText="1"/>
    </xf>
    <xf numFmtId="0" fontId="45" fillId="0" borderId="6" xfId="2" applyNumberFormat="1" applyFont="1" applyFill="1" applyBorder="1" applyAlignment="1" applyProtection="1"/>
    <xf numFmtId="0" fontId="46" fillId="0" borderId="6" xfId="2" applyNumberFormat="1" applyFont="1" applyFill="1" applyBorder="1" applyAlignment="1" applyProtection="1">
      <alignment horizontal="left" vertical="center" wrapText="1"/>
    </xf>
    <xf numFmtId="0" fontId="45" fillId="0" borderId="6" xfId="2" applyNumberFormat="1" applyFont="1" applyFill="1" applyBorder="1" applyAlignment="1" applyProtection="1">
      <alignment horizontal="left"/>
    </xf>
    <xf numFmtId="0" fontId="45" fillId="0" borderId="6" xfId="2" applyNumberFormat="1" applyFont="1" applyFill="1" applyBorder="1" applyAlignment="1" applyProtection="1">
      <alignment horizontal="left" vertical="center" wrapText="1"/>
    </xf>
    <xf numFmtId="0" fontId="45" fillId="0" borderId="2" xfId="2" applyNumberFormat="1" applyFont="1" applyFill="1" applyBorder="1" applyAlignment="1" applyProtection="1">
      <alignment horizontal="left"/>
    </xf>
    <xf numFmtId="0" fontId="47" fillId="0" borderId="1" xfId="2" applyNumberFormat="1" applyFont="1" applyFill="1" applyBorder="1" applyAlignment="1" applyProtection="1"/>
    <xf numFmtId="0" fontId="47" fillId="0" borderId="1" xfId="2" applyNumberFormat="1" applyFont="1" applyFill="1" applyBorder="1" applyAlignment="1" applyProtection="1">
      <alignment horizontal="left" vertical="center" wrapText="1"/>
    </xf>
    <xf numFmtId="0" fontId="47" fillId="0" borderId="1" xfId="2" applyNumberFormat="1" applyFont="1" applyFill="1" applyBorder="1" applyAlignment="1" applyProtection="1">
      <alignment horizontal="left"/>
    </xf>
    <xf numFmtId="0" fontId="43" fillId="0" borderId="1" xfId="2" applyNumberFormat="1" applyFont="1" applyFill="1" applyBorder="1" applyAlignment="1" applyProtection="1">
      <alignment horizontal="left" vertical="center" wrapText="1"/>
    </xf>
    <xf numFmtId="0" fontId="45" fillId="0" borderId="9" xfId="2" applyNumberFormat="1" applyFont="1" applyFill="1" applyBorder="1" applyAlignment="1" applyProtection="1">
      <alignment vertical="center" wrapText="1"/>
    </xf>
    <xf numFmtId="0" fontId="45" fillId="0" borderId="2" xfId="2" applyNumberFormat="1" applyFont="1" applyFill="1" applyBorder="1" applyAlignment="1" applyProtection="1">
      <alignment vertical="center" wrapText="1"/>
    </xf>
    <xf numFmtId="0" fontId="45" fillId="0" borderId="10" xfId="2" applyNumberFormat="1" applyFont="1" applyFill="1" applyBorder="1" applyAlignment="1" applyProtection="1">
      <alignment vertical="center" wrapText="1"/>
    </xf>
    <xf numFmtId="0" fontId="45" fillId="0" borderId="7" xfId="2" applyNumberFormat="1" applyFont="1" applyFill="1" applyBorder="1" applyAlignment="1" applyProtection="1">
      <alignment horizontal="left" vertical="center" wrapText="1"/>
    </xf>
    <xf numFmtId="0" fontId="45" fillId="0" borderId="1" xfId="2" applyNumberFormat="1" applyFont="1" applyFill="1" applyBorder="1" applyAlignment="1" applyProtection="1">
      <alignment horizontal="left" vertical="center" wrapText="1"/>
    </xf>
    <xf numFmtId="0" fontId="45" fillId="0" borderId="8" xfId="2" applyNumberFormat="1" applyFont="1" applyFill="1" applyBorder="1" applyAlignment="1" applyProtection="1">
      <alignment horizontal="left" vertical="center" wrapText="1"/>
    </xf>
    <xf numFmtId="0" fontId="45" fillId="0" borderId="4" xfId="2" applyNumberFormat="1" applyFont="1" applyFill="1" applyBorder="1" applyAlignment="1" applyProtection="1">
      <alignment horizontal="left" vertical="center" wrapText="1"/>
    </xf>
    <xf numFmtId="0" fontId="45" fillId="0" borderId="0" xfId="2" applyNumberFormat="1" applyFont="1" applyFill="1" applyBorder="1" applyAlignment="1" applyProtection="1">
      <alignment horizontal="left" vertical="center" wrapText="1"/>
    </xf>
    <xf numFmtId="0" fontId="45" fillId="0" borderId="5" xfId="2" applyNumberFormat="1" applyFont="1" applyFill="1" applyBorder="1" applyAlignment="1" applyProtection="1">
      <alignment horizontal="left" vertical="center" wrapText="1"/>
    </xf>
    <xf numFmtId="0" fontId="45" fillId="0" borderId="9" xfId="2" applyNumberFormat="1" applyFont="1" applyFill="1" applyBorder="1" applyAlignment="1" applyProtection="1">
      <alignment horizontal="left" vertical="center" wrapText="1"/>
    </xf>
    <xf numFmtId="0" fontId="45" fillId="0" borderId="2" xfId="2" applyNumberFormat="1" applyFont="1" applyFill="1" applyBorder="1" applyAlignment="1" applyProtection="1">
      <alignment horizontal="left" vertical="center" wrapText="1"/>
    </xf>
    <xf numFmtId="0" fontId="45" fillId="0" borderId="10" xfId="2" applyNumberFormat="1" applyFont="1" applyFill="1" applyBorder="1" applyAlignment="1" applyProtection="1">
      <alignment horizontal="left" vertical="center" wrapText="1"/>
    </xf>
    <xf numFmtId="0" fontId="45" fillId="0" borderId="3" xfId="2" applyNumberFormat="1" applyFont="1" applyFill="1" applyBorder="1" applyAlignment="1" applyProtection="1">
      <alignment horizontal="left" vertical="center" wrapText="1"/>
    </xf>
    <xf numFmtId="0" fontId="46" fillId="0" borderId="4" xfId="2" applyNumberFormat="1" applyFont="1" applyFill="1" applyBorder="1" applyAlignment="1" applyProtection="1">
      <alignment vertical="center" wrapText="1"/>
    </xf>
    <xf numFmtId="0" fontId="46" fillId="0" borderId="0" xfId="2" applyNumberFormat="1" applyFont="1" applyFill="1" applyBorder="1" applyAlignment="1" applyProtection="1">
      <alignment vertical="center" wrapText="1"/>
    </xf>
    <xf numFmtId="0" fontId="44" fillId="0" borderId="7" xfId="2" applyNumberFormat="1" applyFont="1" applyFill="1" applyBorder="1" applyAlignment="1" applyProtection="1">
      <alignment vertical="center" wrapText="1"/>
    </xf>
    <xf numFmtId="0" fontId="44" fillId="0" borderId="1" xfId="2" applyNumberFormat="1" applyFont="1" applyFill="1" applyBorder="1" applyAlignment="1" applyProtection="1">
      <alignment vertical="center" wrapText="1"/>
    </xf>
    <xf numFmtId="0" fontId="44" fillId="0" borderId="8" xfId="2" applyNumberFormat="1" applyFont="1" applyFill="1" applyBorder="1" applyAlignment="1" applyProtection="1">
      <alignment vertical="center" wrapText="1"/>
    </xf>
    <xf numFmtId="0" fontId="45" fillId="0" borderId="4" xfId="2" applyNumberFormat="1" applyFont="1" applyFill="1" applyBorder="1" applyAlignment="1" applyProtection="1">
      <alignment vertical="center" wrapText="1"/>
    </xf>
    <xf numFmtId="0" fontId="45" fillId="0" borderId="0" xfId="2" applyNumberFormat="1" applyFont="1" applyFill="1" applyBorder="1" applyAlignment="1" applyProtection="1">
      <alignment vertical="center" wrapText="1"/>
    </xf>
    <xf numFmtId="0" fontId="45" fillId="0" borderId="5" xfId="2" applyNumberFormat="1" applyFont="1" applyFill="1" applyBorder="1" applyAlignment="1" applyProtection="1">
      <alignment vertical="center" wrapText="1"/>
    </xf>
    <xf numFmtId="0" fontId="43" fillId="0" borderId="0" xfId="2" applyNumberFormat="1" applyFont="1" applyFill="1" applyBorder="1" applyAlignment="1" applyProtection="1">
      <alignment horizontal="left" vertical="center"/>
    </xf>
    <xf numFmtId="0" fontId="44" fillId="0" borderId="0" xfId="2" applyNumberFormat="1" applyFont="1" applyFill="1" applyBorder="1" applyAlignment="1" applyProtection="1">
      <alignment wrapText="1"/>
    </xf>
    <xf numFmtId="0" fontId="44" fillId="0" borderId="2" xfId="2" applyNumberFormat="1" applyFont="1" applyFill="1" applyBorder="1" applyAlignment="1" applyProtection="1">
      <alignment horizontal="center"/>
    </xf>
    <xf numFmtId="0" fontId="45" fillId="0" borderId="0" xfId="2" applyNumberFormat="1" applyFont="1" applyFill="1" applyBorder="1" applyAlignment="1" applyProtection="1">
      <alignment horizontal="center" vertical="top"/>
    </xf>
    <xf numFmtId="0" fontId="44" fillId="0" borderId="4" xfId="2" applyNumberFormat="1" applyFont="1" applyFill="1" applyBorder="1" applyAlignment="1" applyProtection="1">
      <alignment vertical="center" wrapText="1"/>
    </xf>
    <xf numFmtId="0" fontId="44" fillId="0" borderId="0" xfId="2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1" xfId="0" applyNumberFormat="1" applyFont="1" applyFill="1" applyBorder="1" applyAlignment="1" applyProtection="1">
      <alignment horizontal="left" vertical="center" wrapText="1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right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2" fillId="0" borderId="13" xfId="2" applyNumberFormat="1" applyFont="1" applyFill="1" applyBorder="1" applyAlignment="1" applyProtection="1">
      <alignment horizontal="center" vertical="center" wrapText="1"/>
    </xf>
    <xf numFmtId="0" fontId="12" fillId="0" borderId="14" xfId="2" applyNumberFormat="1" applyFont="1" applyFill="1" applyBorder="1" applyAlignment="1" applyProtection="1">
      <alignment horizontal="center" vertical="center" wrapText="1"/>
    </xf>
    <xf numFmtId="0" fontId="12" fillId="0" borderId="15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right" vertical="center" wrapText="1"/>
    </xf>
    <xf numFmtId="0" fontId="16" fillId="0" borderId="13" xfId="2" applyNumberFormat="1" applyFont="1" applyFill="1" applyBorder="1" applyAlignment="1" applyProtection="1">
      <alignment horizontal="center" vertical="center" wrapText="1"/>
    </xf>
    <xf numFmtId="0" fontId="16" fillId="0" borderId="14" xfId="2" applyNumberFormat="1" applyFont="1" applyFill="1" applyBorder="1" applyAlignment="1" applyProtection="1">
      <alignment horizontal="center" vertical="center" wrapText="1"/>
    </xf>
    <xf numFmtId="0" fontId="16" fillId="0" borderId="15" xfId="2" applyNumberFormat="1" applyFont="1" applyFill="1" applyBorder="1" applyAlignment="1" applyProtection="1">
      <alignment horizontal="center" vertical="center" wrapText="1"/>
    </xf>
    <xf numFmtId="0" fontId="37" fillId="0" borderId="0" xfId="2" applyNumberFormat="1" applyFont="1" applyFill="1" applyBorder="1" applyAlignment="1" applyProtection="1">
      <alignment horizontal="left" vertical="center" wrapText="1"/>
    </xf>
    <xf numFmtId="0" fontId="37" fillId="0" borderId="2" xfId="2" applyNumberFormat="1" applyFont="1" applyFill="1" applyBorder="1" applyAlignment="1" applyProtection="1">
      <alignment horizontal="left" vertical="center" wrapText="1"/>
    </xf>
    <xf numFmtId="0" fontId="22" fillId="0" borderId="13" xfId="2" applyNumberFormat="1" applyFont="1" applyFill="1" applyBorder="1" applyAlignment="1" applyProtection="1">
      <alignment horizontal="center" vertical="center" wrapText="1"/>
    </xf>
    <xf numFmtId="0" fontId="22" fillId="0" borderId="14" xfId="2" applyNumberFormat="1" applyFont="1" applyFill="1" applyBorder="1" applyAlignment="1" applyProtection="1">
      <alignment horizontal="center" vertical="center" wrapText="1"/>
    </xf>
    <xf numFmtId="0" fontId="22" fillId="0" borderId="15" xfId="2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center" wrapText="1"/>
    </xf>
    <xf numFmtId="0" fontId="37" fillId="0" borderId="2" xfId="0" applyNumberFormat="1" applyFont="1" applyFill="1" applyBorder="1" applyAlignment="1" applyProtection="1">
      <alignment horizontal="left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31" fillId="0" borderId="13" xfId="0" applyNumberFormat="1" applyFont="1" applyFill="1" applyBorder="1" applyAlignment="1" applyProtection="1">
      <alignment horizontal="center" vertical="center" wrapText="1"/>
    </xf>
    <xf numFmtId="0" fontId="31" fillId="0" borderId="14" xfId="0" applyNumberFormat="1" applyFont="1" applyFill="1" applyBorder="1" applyAlignment="1" applyProtection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41" fillId="0" borderId="0" xfId="2" applyNumberFormat="1" applyFont="1" applyFill="1" applyBorder="1" applyAlignment="1" applyProtection="1">
      <alignment horizontal="left" vertical="center" wrapText="1"/>
    </xf>
    <xf numFmtId="0" fontId="41" fillId="0" borderId="0" xfId="2" applyNumberFormat="1" applyFont="1" applyFill="1" applyBorder="1" applyAlignment="1" applyProtection="1">
      <alignment horizontal="left"/>
    </xf>
    <xf numFmtId="0" fontId="32" fillId="0" borderId="2" xfId="0" applyNumberFormat="1" applyFont="1" applyFill="1" applyBorder="1" applyAlignment="1" applyProtection="1">
      <alignment horizontal="left" vertical="center" wrapText="1"/>
    </xf>
    <xf numFmtId="0" fontId="42" fillId="0" borderId="0" xfId="2" applyNumberFormat="1" applyFont="1" applyFill="1" applyBorder="1" applyAlignment="1" applyProtection="1">
      <alignment horizontal="center"/>
    </xf>
  </cellXfs>
  <cellStyles count="4">
    <cellStyle name="Звичайний" xfId="0" builtinId="0"/>
    <cellStyle name="Обычный 2" xfId="1"/>
    <cellStyle name="Обычный 2 2" xfId="2"/>
    <cellStyle name="Обычный_форма 22-а змін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zoomScaleNormal="100" workbookViewId="0">
      <selection activeCell="O3" sqref="O3"/>
    </sheetView>
  </sheetViews>
  <sheetFormatPr defaultRowHeight="12.75" x14ac:dyDescent="0.2"/>
  <cols>
    <col min="1" max="1" width="7.85546875" style="54" customWidth="1"/>
    <col min="2" max="2" width="7.7109375" style="54" customWidth="1"/>
    <col min="3" max="3" width="4.5703125" style="54" customWidth="1"/>
    <col min="4" max="6" width="9.140625" style="54"/>
    <col min="7" max="7" width="7.28515625" style="54" customWidth="1"/>
    <col min="8" max="8" width="14.7109375" style="54" customWidth="1"/>
    <col min="9" max="9" width="9.140625" style="54"/>
    <col min="10" max="10" width="5.28515625" style="54" customWidth="1"/>
    <col min="11" max="11" width="9.140625" style="54"/>
    <col min="12" max="12" width="21.140625" style="54" customWidth="1"/>
    <col min="13" max="16384" width="9.140625" style="54"/>
  </cols>
  <sheetData>
    <row r="1" spans="1:13" ht="12.95" customHeight="1" x14ac:dyDescent="0.2">
      <c r="D1" s="141"/>
      <c r="E1" s="141"/>
      <c r="F1" s="141"/>
      <c r="G1" s="141"/>
      <c r="H1" s="141"/>
      <c r="I1" s="141"/>
      <c r="J1" s="141"/>
      <c r="K1" s="141"/>
      <c r="L1" s="141"/>
    </row>
    <row r="2" spans="1:13" ht="72" customHeight="1" x14ac:dyDescent="0.35">
      <c r="A2" s="102"/>
      <c r="B2" s="102"/>
      <c r="C2" s="142" t="s">
        <v>1</v>
      </c>
      <c r="D2" s="142"/>
      <c r="E2" s="142"/>
      <c r="F2" s="142"/>
      <c r="G2" s="142"/>
      <c r="H2" s="142"/>
      <c r="I2" s="142"/>
      <c r="J2" s="142"/>
      <c r="K2" s="142"/>
      <c r="L2" s="142"/>
    </row>
    <row r="3" spans="1:13" ht="48.4" customHeight="1" x14ac:dyDescent="0.35">
      <c r="A3" s="102"/>
      <c r="B3" s="102"/>
      <c r="C3" s="104" t="s">
        <v>2</v>
      </c>
      <c r="D3" s="143" t="s">
        <v>9</v>
      </c>
      <c r="E3" s="143"/>
      <c r="F3" s="143"/>
      <c r="G3" s="143"/>
      <c r="H3" s="103"/>
      <c r="I3" s="103"/>
      <c r="J3" s="103"/>
      <c r="K3" s="103"/>
      <c r="L3" s="103"/>
    </row>
    <row r="4" spans="1:13" ht="45.4" customHeight="1" x14ac:dyDescent="0.2">
      <c r="C4" s="144" t="s">
        <v>3</v>
      </c>
      <c r="D4" s="144"/>
      <c r="E4" s="144"/>
      <c r="F4" s="144"/>
      <c r="G4" s="144"/>
      <c r="H4" s="105"/>
      <c r="I4" s="105"/>
      <c r="J4" s="105"/>
      <c r="K4" s="105"/>
      <c r="L4" s="105"/>
    </row>
    <row r="5" spans="1:13" ht="12.95" customHeight="1" x14ac:dyDescent="0.2">
      <c r="C5" s="106"/>
      <c r="D5" s="106"/>
      <c r="E5" s="106"/>
      <c r="F5" s="106"/>
      <c r="G5" s="106"/>
      <c r="H5" s="106"/>
      <c r="I5" s="106"/>
      <c r="J5" s="106"/>
      <c r="K5" s="107"/>
      <c r="L5" s="107"/>
    </row>
    <row r="6" spans="1:13" ht="12.95" customHeight="1" x14ac:dyDescent="0.2">
      <c r="B6" s="108"/>
      <c r="C6" s="123" t="s">
        <v>4</v>
      </c>
      <c r="D6" s="124"/>
      <c r="E6" s="124"/>
      <c r="F6" s="124"/>
      <c r="G6" s="125"/>
      <c r="H6" s="132" t="s">
        <v>10</v>
      </c>
      <c r="I6" s="132"/>
      <c r="J6" s="132"/>
      <c r="K6" s="145" t="s">
        <v>12</v>
      </c>
      <c r="L6" s="146"/>
    </row>
    <row r="7" spans="1:13" ht="12.95" customHeight="1" x14ac:dyDescent="0.2">
      <c r="B7" s="108"/>
      <c r="C7" s="129"/>
      <c r="D7" s="130"/>
      <c r="E7" s="130"/>
      <c r="F7" s="130"/>
      <c r="G7" s="131"/>
      <c r="H7" s="132"/>
      <c r="I7" s="132"/>
      <c r="J7" s="132"/>
      <c r="K7" s="145"/>
      <c r="L7" s="146"/>
    </row>
    <row r="8" spans="1:13" ht="55.9" customHeight="1" x14ac:dyDescent="0.2">
      <c r="B8" s="108"/>
      <c r="C8" s="123" t="s">
        <v>5</v>
      </c>
      <c r="D8" s="124"/>
      <c r="E8" s="124"/>
      <c r="F8" s="124"/>
      <c r="G8" s="125"/>
      <c r="H8" s="132" t="s">
        <v>11</v>
      </c>
      <c r="I8" s="132"/>
      <c r="J8" s="132"/>
      <c r="K8" s="133" t="s">
        <v>13</v>
      </c>
      <c r="L8" s="134"/>
    </row>
    <row r="9" spans="1:13" ht="123.75" customHeight="1" x14ac:dyDescent="0.2">
      <c r="B9" s="108"/>
      <c r="C9" s="126"/>
      <c r="D9" s="127"/>
      <c r="E9" s="127"/>
      <c r="F9" s="127"/>
      <c r="G9" s="128"/>
      <c r="H9" s="132"/>
      <c r="I9" s="132"/>
      <c r="J9" s="132"/>
      <c r="K9" s="126" t="s">
        <v>293</v>
      </c>
      <c r="L9" s="127"/>
    </row>
    <row r="10" spans="1:13" ht="30" customHeight="1" x14ac:dyDescent="0.2">
      <c r="B10" s="108"/>
      <c r="C10" s="126"/>
      <c r="D10" s="127"/>
      <c r="E10" s="127"/>
      <c r="F10" s="127"/>
      <c r="G10" s="128"/>
      <c r="H10" s="132"/>
      <c r="I10" s="132"/>
      <c r="J10" s="132"/>
      <c r="K10" s="126"/>
      <c r="L10" s="127"/>
    </row>
    <row r="11" spans="1:13" ht="1.5" customHeight="1" x14ac:dyDescent="0.2">
      <c r="B11" s="108"/>
      <c r="C11" s="129"/>
      <c r="D11" s="130"/>
      <c r="E11" s="130"/>
      <c r="F11" s="130"/>
      <c r="G11" s="131"/>
      <c r="H11" s="132"/>
      <c r="I11" s="132"/>
      <c r="J11" s="132"/>
      <c r="K11" s="109"/>
      <c r="L11" s="110"/>
    </row>
    <row r="12" spans="1:13" ht="25.7" customHeight="1" x14ac:dyDescent="0.35">
      <c r="C12" s="111"/>
      <c r="D12" s="112"/>
      <c r="E12" s="113"/>
      <c r="F12" s="113"/>
      <c r="G12" s="113"/>
      <c r="H12" s="113"/>
      <c r="I12" s="113"/>
      <c r="J12" s="114"/>
      <c r="K12" s="115"/>
      <c r="L12" s="115"/>
    </row>
    <row r="13" spans="1:13" ht="25.7" customHeight="1" x14ac:dyDescent="0.2">
      <c r="B13" s="108"/>
      <c r="C13" s="135" t="s">
        <v>6</v>
      </c>
      <c r="D13" s="136"/>
      <c r="E13" s="136"/>
      <c r="F13" s="136"/>
      <c r="G13" s="136"/>
      <c r="H13" s="136"/>
      <c r="I13" s="136"/>
      <c r="J13" s="136"/>
      <c r="K13" s="136"/>
      <c r="L13" s="137"/>
      <c r="M13" s="57"/>
    </row>
    <row r="14" spans="1:13" ht="27" customHeight="1" x14ac:dyDescent="0.2">
      <c r="B14" s="108"/>
      <c r="C14" s="138" t="s">
        <v>7</v>
      </c>
      <c r="D14" s="139"/>
      <c r="E14" s="139"/>
      <c r="F14" s="139"/>
      <c r="G14" s="139"/>
      <c r="H14" s="139"/>
      <c r="I14" s="139"/>
      <c r="J14" s="139"/>
      <c r="K14" s="139"/>
      <c r="L14" s="140"/>
      <c r="M14" s="57"/>
    </row>
    <row r="15" spans="1:13" ht="24.75" customHeight="1" x14ac:dyDescent="0.2">
      <c r="B15" s="108"/>
      <c r="C15" s="120" t="s">
        <v>8</v>
      </c>
      <c r="D15" s="121"/>
      <c r="E15" s="121"/>
      <c r="F15" s="121"/>
      <c r="G15" s="121"/>
      <c r="H15" s="121"/>
      <c r="I15" s="121"/>
      <c r="J15" s="121"/>
      <c r="K15" s="121"/>
      <c r="L15" s="122"/>
      <c r="M15" s="57"/>
    </row>
    <row r="16" spans="1:13" ht="12.95" customHeight="1" x14ac:dyDescent="0.3">
      <c r="C16" s="116"/>
      <c r="D16" s="117"/>
      <c r="E16" s="118"/>
      <c r="F16" s="117"/>
      <c r="G16" s="118"/>
      <c r="H16" s="118"/>
      <c r="I16" s="118"/>
      <c r="J16" s="119"/>
      <c r="K16" s="118"/>
      <c r="L16" s="118"/>
    </row>
  </sheetData>
  <sheetProtection password="C24F" sheet="1"/>
  <mergeCells count="14">
    <mergeCell ref="D1:L1"/>
    <mergeCell ref="C2:L2"/>
    <mergeCell ref="D3:G3"/>
    <mergeCell ref="C4:G4"/>
    <mergeCell ref="C6:G7"/>
    <mergeCell ref="H6:J7"/>
    <mergeCell ref="K6:L7"/>
    <mergeCell ref="C15:L15"/>
    <mergeCell ref="C8:G11"/>
    <mergeCell ref="H8:J11"/>
    <mergeCell ref="K8:L8"/>
    <mergeCell ref="K9:L10"/>
    <mergeCell ref="C13:L13"/>
    <mergeCell ref="C14:L14"/>
  </mergeCells>
  <pageMargins left="0.51181102362204722" right="0.15748031496062992" top="0.31496062992125984" bottom="0.47244094488188981" header="0.35433070866141736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view="pageBreakPreview" topLeftCell="B1" zoomScale="60" zoomScaleNormal="100" workbookViewId="0">
      <selection activeCell="B7" sqref="B7:J7"/>
    </sheetView>
  </sheetViews>
  <sheetFormatPr defaultRowHeight="12.75" x14ac:dyDescent="0.2"/>
  <cols>
    <col min="1" max="1" width="41.28515625" customWidth="1"/>
    <col min="10" max="10" width="70.28515625" customWidth="1"/>
    <col min="11" max="11" width="16.7109375" customWidth="1"/>
  </cols>
  <sheetData>
    <row r="1" spans="1:11" ht="18.2" customHeight="1" x14ac:dyDescent="0.35">
      <c r="A1" s="1"/>
      <c r="B1" s="6"/>
      <c r="C1" s="6"/>
      <c r="D1" s="6"/>
      <c r="E1" s="6"/>
      <c r="F1" s="6"/>
      <c r="G1" s="6"/>
      <c r="H1" s="6"/>
      <c r="I1" s="6"/>
      <c r="J1" s="6"/>
      <c r="K1" s="8"/>
    </row>
    <row r="2" spans="1:11" ht="26.25" x14ac:dyDescent="0.2">
      <c r="A2" s="147" t="s">
        <v>14</v>
      </c>
      <c r="B2" s="147"/>
      <c r="C2" s="147"/>
      <c r="D2" s="147"/>
      <c r="E2" s="147"/>
      <c r="F2" s="147"/>
      <c r="G2" s="147"/>
      <c r="H2" s="147"/>
      <c r="I2" s="147"/>
      <c r="J2" s="147"/>
      <c r="K2" s="9"/>
    </row>
    <row r="3" spans="1:11" ht="56.65" customHeight="1" x14ac:dyDescent="0.2">
      <c r="A3" s="2" t="s">
        <v>15</v>
      </c>
      <c r="B3" s="148" t="s">
        <v>20</v>
      </c>
      <c r="C3" s="148"/>
      <c r="D3" s="148"/>
      <c r="E3" s="148"/>
      <c r="F3" s="148"/>
      <c r="G3" s="148"/>
      <c r="H3" s="148"/>
      <c r="I3" s="148"/>
      <c r="J3" s="148"/>
      <c r="K3" s="10">
        <v>3</v>
      </c>
    </row>
    <row r="4" spans="1:11" ht="60.4" customHeight="1" x14ac:dyDescent="0.2">
      <c r="A4" s="3" t="s">
        <v>16</v>
      </c>
      <c r="B4" s="148" t="s">
        <v>21</v>
      </c>
      <c r="C4" s="148"/>
      <c r="D4" s="148"/>
      <c r="E4" s="148"/>
      <c r="F4" s="148"/>
      <c r="G4" s="148"/>
      <c r="H4" s="148"/>
      <c r="I4" s="148"/>
      <c r="J4" s="148"/>
      <c r="K4" s="10">
        <v>3</v>
      </c>
    </row>
    <row r="5" spans="1:11" ht="77.099999999999994" customHeight="1" x14ac:dyDescent="0.2">
      <c r="A5" s="2" t="s">
        <v>17</v>
      </c>
      <c r="B5" s="148" t="s">
        <v>22</v>
      </c>
      <c r="C5" s="148"/>
      <c r="D5" s="148"/>
      <c r="E5" s="148"/>
      <c r="F5" s="148"/>
      <c r="G5" s="148"/>
      <c r="H5" s="148"/>
      <c r="I5" s="148"/>
      <c r="J5" s="148"/>
      <c r="K5" s="10">
        <v>4</v>
      </c>
    </row>
    <row r="6" spans="1:11" ht="60.4" customHeight="1" x14ac:dyDescent="0.2">
      <c r="A6" s="2" t="s">
        <v>18</v>
      </c>
      <c r="B6" s="148" t="s">
        <v>23</v>
      </c>
      <c r="C6" s="148"/>
      <c r="D6" s="148"/>
      <c r="E6" s="148"/>
      <c r="F6" s="148"/>
      <c r="G6" s="148"/>
      <c r="H6" s="148"/>
      <c r="I6" s="148"/>
      <c r="J6" s="148"/>
      <c r="K6" s="10">
        <v>5</v>
      </c>
    </row>
    <row r="7" spans="1:11" ht="63.4" customHeight="1" x14ac:dyDescent="0.2">
      <c r="A7" s="2" t="s">
        <v>19</v>
      </c>
      <c r="B7" s="148" t="s">
        <v>24</v>
      </c>
      <c r="C7" s="148"/>
      <c r="D7" s="148"/>
      <c r="E7" s="148"/>
      <c r="F7" s="148"/>
      <c r="G7" s="148"/>
      <c r="H7" s="148"/>
      <c r="I7" s="148"/>
      <c r="J7" s="148"/>
      <c r="K7" s="94" t="s">
        <v>25</v>
      </c>
    </row>
    <row r="8" spans="1:11" ht="62.65" customHeight="1" x14ac:dyDescent="0.35">
      <c r="A8" s="4"/>
      <c r="B8" s="7"/>
      <c r="C8" s="7"/>
      <c r="D8" s="7"/>
      <c r="E8" s="7"/>
      <c r="F8" s="7"/>
      <c r="G8" s="7"/>
      <c r="H8" s="7"/>
      <c r="I8" s="7"/>
      <c r="J8" s="7"/>
      <c r="K8" s="11"/>
    </row>
    <row r="9" spans="1:11" ht="27.95" customHeight="1" x14ac:dyDescent="0.3">
      <c r="A9" s="5"/>
      <c r="B9" s="149"/>
      <c r="C9" s="149"/>
      <c r="D9" s="149"/>
      <c r="E9" s="149"/>
      <c r="F9" s="149"/>
      <c r="G9" s="149"/>
      <c r="H9" s="149"/>
      <c r="I9" s="149"/>
      <c r="J9" s="149"/>
      <c r="K9" s="12"/>
    </row>
    <row r="10" spans="1:11" ht="18.9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12"/>
    </row>
    <row r="11" spans="1:11" ht="18.95" customHeight="1" x14ac:dyDescent="0.3">
      <c r="B11" s="7"/>
      <c r="C11" s="7"/>
      <c r="D11" s="7"/>
      <c r="E11" s="7"/>
      <c r="F11" s="7"/>
      <c r="G11" s="7"/>
      <c r="H11" s="7"/>
      <c r="I11" s="7"/>
      <c r="J11" s="7"/>
    </row>
  </sheetData>
  <sheetProtection password="C24F" sheet="1"/>
  <mergeCells count="7">
    <mergeCell ref="A2:J2"/>
    <mergeCell ref="B6:J6"/>
    <mergeCell ref="B9:J9"/>
    <mergeCell ref="B3:J3"/>
    <mergeCell ref="B4:J4"/>
    <mergeCell ref="B7:J7"/>
    <mergeCell ref="B5:J5"/>
  </mergeCells>
  <pageMargins left="0.22" right="0.17" top="0.54" bottom="0.37" header="0.53" footer="0.35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50" zoomScaleNormal="50" zoomScaleSheetLayoutView="50" workbookViewId="0">
      <selection activeCell="K13" sqref="K13"/>
    </sheetView>
  </sheetViews>
  <sheetFormatPr defaultRowHeight="12.75" x14ac:dyDescent="0.2"/>
  <cols>
    <col min="1" max="1" width="37.42578125" customWidth="1"/>
    <col min="2" max="2" width="20.5703125" customWidth="1"/>
    <col min="3" max="3" width="14.85546875" customWidth="1"/>
    <col min="4" max="4" width="10.5703125" customWidth="1"/>
    <col min="5" max="5" width="9.7109375" customWidth="1"/>
    <col min="6" max="6" width="22.85546875" customWidth="1"/>
    <col min="7" max="7" width="18.7109375" customWidth="1"/>
    <col min="8" max="8" width="17.28515625" customWidth="1"/>
    <col min="9" max="9" width="21.28515625" customWidth="1"/>
    <col min="10" max="10" width="18.42578125" customWidth="1"/>
    <col min="11" max="11" width="16.7109375" customWidth="1"/>
    <col min="12" max="12" width="22.85546875" customWidth="1"/>
    <col min="13" max="13" width="23" customWidth="1"/>
    <col min="14" max="14" width="21.5703125" customWidth="1"/>
    <col min="15" max="15" width="18.28515625" customWidth="1"/>
    <col min="16" max="16" width="19.42578125" customWidth="1"/>
    <col min="17" max="17" width="21.85546875" customWidth="1"/>
    <col min="18" max="245" width="10.42578125" customWidth="1"/>
  </cols>
  <sheetData>
    <row r="1" spans="1:17" ht="38.25" customHeight="1" x14ac:dyDescent="0.45">
      <c r="A1" s="14"/>
      <c r="B1" s="14"/>
      <c r="C1" s="14"/>
      <c r="D1" s="15">
        <v>76610</v>
      </c>
      <c r="E1" s="14"/>
      <c r="F1" s="14"/>
      <c r="G1" s="14"/>
      <c r="H1" s="14"/>
      <c r="I1" s="14"/>
      <c r="J1" s="14"/>
      <c r="K1" s="169" t="s">
        <v>57</v>
      </c>
      <c r="L1" s="169"/>
      <c r="M1" s="169"/>
      <c r="N1" s="169"/>
      <c r="O1" s="169"/>
      <c r="P1" s="169"/>
    </row>
    <row r="2" spans="1:17" ht="30.75" customHeight="1" x14ac:dyDescent="0.4">
      <c r="A2" s="163" t="s">
        <v>26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"/>
      <c r="M2" s="17"/>
      <c r="N2" s="18"/>
      <c r="O2" s="19"/>
      <c r="P2" s="19"/>
    </row>
    <row r="3" spans="1:17" ht="15" x14ac:dyDescent="0.3">
      <c r="A3" s="152" t="s">
        <v>27</v>
      </c>
      <c r="B3" s="152"/>
      <c r="C3" s="152"/>
      <c r="D3" s="152"/>
      <c r="E3" s="152" t="s">
        <v>46</v>
      </c>
      <c r="F3" s="151" t="s">
        <v>48</v>
      </c>
      <c r="G3" s="150" t="s">
        <v>50</v>
      </c>
      <c r="H3" s="150" t="s">
        <v>53</v>
      </c>
      <c r="I3" s="151" t="s">
        <v>54</v>
      </c>
      <c r="J3" s="171" t="s">
        <v>56</v>
      </c>
      <c r="K3" s="171" t="s">
        <v>58</v>
      </c>
      <c r="L3" s="171" t="s">
        <v>60</v>
      </c>
      <c r="M3" s="171" t="s">
        <v>61</v>
      </c>
      <c r="N3" s="150" t="s">
        <v>62</v>
      </c>
      <c r="O3" s="150" t="s">
        <v>63</v>
      </c>
      <c r="P3" s="151" t="s">
        <v>64</v>
      </c>
      <c r="Q3" s="22"/>
    </row>
    <row r="4" spans="1:17" ht="15" x14ac:dyDescent="0.3">
      <c r="A4" s="152"/>
      <c r="B4" s="152"/>
      <c r="C4" s="152"/>
      <c r="D4" s="152"/>
      <c r="E4" s="152"/>
      <c r="F4" s="151"/>
      <c r="G4" s="150"/>
      <c r="H4" s="150"/>
      <c r="I4" s="151"/>
      <c r="J4" s="171"/>
      <c r="K4" s="171"/>
      <c r="L4" s="171"/>
      <c r="M4" s="171"/>
      <c r="N4" s="150"/>
      <c r="O4" s="150"/>
      <c r="P4" s="151"/>
      <c r="Q4" s="22"/>
    </row>
    <row r="5" spans="1:17" ht="15" x14ac:dyDescent="0.3">
      <c r="A5" s="152"/>
      <c r="B5" s="152"/>
      <c r="C5" s="152"/>
      <c r="D5" s="152"/>
      <c r="E5" s="152"/>
      <c r="F5" s="151"/>
      <c r="G5" s="150"/>
      <c r="H5" s="150"/>
      <c r="I5" s="151"/>
      <c r="J5" s="171"/>
      <c r="K5" s="171"/>
      <c r="L5" s="171"/>
      <c r="M5" s="171"/>
      <c r="N5" s="150"/>
      <c r="O5" s="150"/>
      <c r="P5" s="151"/>
      <c r="Q5" s="22"/>
    </row>
    <row r="6" spans="1:17" ht="93.75" customHeight="1" x14ac:dyDescent="0.3">
      <c r="A6" s="152"/>
      <c r="B6" s="152"/>
      <c r="C6" s="152"/>
      <c r="D6" s="152"/>
      <c r="E6" s="152"/>
      <c r="F6" s="151"/>
      <c r="G6" s="150"/>
      <c r="H6" s="150"/>
      <c r="I6" s="151"/>
      <c r="J6" s="171"/>
      <c r="K6" s="171"/>
      <c r="L6" s="171"/>
      <c r="M6" s="171"/>
      <c r="N6" s="150"/>
      <c r="O6" s="150"/>
      <c r="P6" s="151"/>
      <c r="Q6" s="22"/>
    </row>
    <row r="7" spans="1:17" ht="22.5" x14ac:dyDescent="0.3">
      <c r="A7" s="152" t="s">
        <v>28</v>
      </c>
      <c r="B7" s="152"/>
      <c r="C7" s="152"/>
      <c r="D7" s="152"/>
      <c r="E7" s="20" t="s">
        <v>47</v>
      </c>
      <c r="F7" s="20">
        <v>1</v>
      </c>
      <c r="G7" s="20">
        <f t="shared" ref="G7:P7" si="0">F7+1</f>
        <v>2</v>
      </c>
      <c r="H7" s="20">
        <f t="shared" si="0"/>
        <v>3</v>
      </c>
      <c r="I7" s="20">
        <f t="shared" si="0"/>
        <v>4</v>
      </c>
      <c r="J7" s="20">
        <f t="shared" si="0"/>
        <v>5</v>
      </c>
      <c r="K7" s="20">
        <f t="shared" si="0"/>
        <v>6</v>
      </c>
      <c r="L7" s="20">
        <f t="shared" si="0"/>
        <v>7</v>
      </c>
      <c r="M7" s="20">
        <f t="shared" si="0"/>
        <v>8</v>
      </c>
      <c r="N7" s="20">
        <f t="shared" si="0"/>
        <v>9</v>
      </c>
      <c r="O7" s="20">
        <f t="shared" si="0"/>
        <v>10</v>
      </c>
      <c r="P7" s="20">
        <f t="shared" si="0"/>
        <v>11</v>
      </c>
      <c r="Q7" s="22"/>
    </row>
    <row r="8" spans="1:17" ht="56.25" customHeight="1" x14ac:dyDescent="0.3">
      <c r="A8" s="170" t="s">
        <v>29</v>
      </c>
      <c r="B8" s="170"/>
      <c r="C8" s="170"/>
      <c r="D8" s="170"/>
      <c r="E8" s="20">
        <v>1</v>
      </c>
      <c r="F8" s="23">
        <f>F9+F10+F11+F12+F13+F14</f>
        <v>54590</v>
      </c>
      <c r="G8" s="23">
        <f t="shared" ref="G8:P8" si="1">G9+G10+G11+G12+G13+G14</f>
        <v>35864</v>
      </c>
      <c r="H8" s="23">
        <f t="shared" si="1"/>
        <v>18726</v>
      </c>
      <c r="I8" s="23">
        <f t="shared" si="1"/>
        <v>22040</v>
      </c>
      <c r="J8" s="23">
        <f t="shared" si="1"/>
        <v>34</v>
      </c>
      <c r="K8" s="23">
        <f t="shared" si="1"/>
        <v>3972</v>
      </c>
      <c r="L8" s="23">
        <f t="shared" si="1"/>
        <v>8964</v>
      </c>
      <c r="M8" s="23">
        <f t="shared" si="1"/>
        <v>137</v>
      </c>
      <c r="N8" s="23">
        <f t="shared" si="1"/>
        <v>8894</v>
      </c>
      <c r="O8" s="23">
        <f t="shared" si="1"/>
        <v>6</v>
      </c>
      <c r="P8" s="23">
        <f t="shared" si="1"/>
        <v>31948</v>
      </c>
      <c r="Q8" s="22"/>
    </row>
    <row r="9" spans="1:17" ht="33.75" customHeight="1" x14ac:dyDescent="0.3">
      <c r="A9" s="165" t="s">
        <v>30</v>
      </c>
      <c r="B9" s="165"/>
      <c r="C9" s="165"/>
      <c r="D9" s="165"/>
      <c r="E9" s="20">
        <f t="shared" ref="E9:E15" si="2">E8+1</f>
        <v>2</v>
      </c>
      <c r="F9" s="24">
        <v>30</v>
      </c>
      <c r="G9" s="25">
        <v>2</v>
      </c>
      <c r="H9" s="25">
        <v>28</v>
      </c>
      <c r="I9" s="24">
        <v>29</v>
      </c>
      <c r="J9" s="25">
        <v>0</v>
      </c>
      <c r="K9" s="25">
        <v>1</v>
      </c>
      <c r="L9" s="25">
        <v>1</v>
      </c>
      <c r="M9" s="25">
        <v>0</v>
      </c>
      <c r="N9" s="25">
        <v>27</v>
      </c>
      <c r="O9" s="25">
        <v>0</v>
      </c>
      <c r="P9" s="24">
        <v>1</v>
      </c>
      <c r="Q9" s="22"/>
    </row>
    <row r="10" spans="1:17" ht="35.25" customHeight="1" x14ac:dyDescent="0.3">
      <c r="A10" s="165" t="s">
        <v>31</v>
      </c>
      <c r="B10" s="165"/>
      <c r="C10" s="165"/>
      <c r="D10" s="165"/>
      <c r="E10" s="20">
        <f t="shared" si="2"/>
        <v>3</v>
      </c>
      <c r="F10" s="24">
        <v>662</v>
      </c>
      <c r="G10" s="25">
        <v>296</v>
      </c>
      <c r="H10" s="26">
        <v>366</v>
      </c>
      <c r="I10" s="24">
        <v>342</v>
      </c>
      <c r="J10" s="25">
        <v>4</v>
      </c>
      <c r="K10" s="25">
        <v>84</v>
      </c>
      <c r="L10" s="25">
        <v>68</v>
      </c>
      <c r="M10" s="25">
        <v>13</v>
      </c>
      <c r="N10" s="25">
        <v>135</v>
      </c>
      <c r="O10" s="25">
        <v>5</v>
      </c>
      <c r="P10" s="27">
        <v>319</v>
      </c>
      <c r="Q10" s="22"/>
    </row>
    <row r="11" spans="1:17" ht="36.75" customHeight="1" x14ac:dyDescent="0.3">
      <c r="A11" s="165" t="s">
        <v>32</v>
      </c>
      <c r="B11" s="165"/>
      <c r="C11" s="165"/>
      <c r="D11" s="165"/>
      <c r="E11" s="20">
        <f t="shared" si="2"/>
        <v>4</v>
      </c>
      <c r="F11" s="27">
        <v>172</v>
      </c>
      <c r="G11" s="25">
        <v>15</v>
      </c>
      <c r="H11" s="26">
        <v>157</v>
      </c>
      <c r="I11" s="27">
        <v>138</v>
      </c>
      <c r="J11" s="25">
        <v>30</v>
      </c>
      <c r="K11" s="25">
        <v>9</v>
      </c>
      <c r="L11" s="25">
        <v>2</v>
      </c>
      <c r="M11" s="25">
        <v>1</v>
      </c>
      <c r="N11" s="25">
        <v>96</v>
      </c>
      <c r="O11" s="25">
        <v>0</v>
      </c>
      <c r="P11" s="24">
        <v>25</v>
      </c>
      <c r="Q11" s="22"/>
    </row>
    <row r="12" spans="1:17" ht="39.75" customHeight="1" x14ac:dyDescent="0.3">
      <c r="A12" s="165" t="s">
        <v>33</v>
      </c>
      <c r="B12" s="165"/>
      <c r="C12" s="165"/>
      <c r="D12" s="165"/>
      <c r="E12" s="20">
        <f t="shared" si="2"/>
        <v>5</v>
      </c>
      <c r="F12" s="27">
        <v>53651</v>
      </c>
      <c r="G12" s="25">
        <v>35539</v>
      </c>
      <c r="H12" s="26">
        <v>18112</v>
      </c>
      <c r="I12" s="27">
        <f>K12+L12+M12+N12</f>
        <v>21474</v>
      </c>
      <c r="J12" s="25">
        <v>0</v>
      </c>
      <c r="K12" s="25">
        <v>3848</v>
      </c>
      <c r="L12" s="25">
        <v>8874</v>
      </c>
      <c r="M12" s="25">
        <v>122</v>
      </c>
      <c r="N12" s="25">
        <v>8630</v>
      </c>
      <c r="O12" s="25">
        <v>0</v>
      </c>
      <c r="P12" s="24">
        <v>31585</v>
      </c>
      <c r="Q12" s="22"/>
    </row>
    <row r="13" spans="1:17" ht="47.25" customHeight="1" x14ac:dyDescent="0.3">
      <c r="A13" s="166" t="s">
        <v>34</v>
      </c>
      <c r="B13" s="167"/>
      <c r="C13" s="167"/>
      <c r="D13" s="168"/>
      <c r="E13" s="20">
        <f t="shared" si="2"/>
        <v>6</v>
      </c>
      <c r="F13" s="27">
        <v>64</v>
      </c>
      <c r="G13" s="25">
        <v>10</v>
      </c>
      <c r="H13" s="26">
        <v>54</v>
      </c>
      <c r="I13" s="27">
        <v>50</v>
      </c>
      <c r="J13" s="25">
        <v>0</v>
      </c>
      <c r="K13" s="25">
        <v>28</v>
      </c>
      <c r="L13" s="25">
        <v>17</v>
      </c>
      <c r="M13" s="25">
        <v>1</v>
      </c>
      <c r="N13" s="25">
        <v>4</v>
      </c>
      <c r="O13" s="25">
        <v>0</v>
      </c>
      <c r="P13" s="24">
        <v>14</v>
      </c>
      <c r="Q13" s="22"/>
    </row>
    <row r="14" spans="1:17" ht="66.75" customHeight="1" x14ac:dyDescent="0.3">
      <c r="A14" s="165" t="s">
        <v>35</v>
      </c>
      <c r="B14" s="165"/>
      <c r="C14" s="165"/>
      <c r="D14" s="165"/>
      <c r="E14" s="20">
        <f t="shared" si="2"/>
        <v>7</v>
      </c>
      <c r="F14" s="27">
        <v>11</v>
      </c>
      <c r="G14" s="25">
        <v>2</v>
      </c>
      <c r="H14" s="26">
        <v>9</v>
      </c>
      <c r="I14" s="27">
        <v>7</v>
      </c>
      <c r="J14" s="25">
        <v>0</v>
      </c>
      <c r="K14" s="25">
        <v>2</v>
      </c>
      <c r="L14" s="25">
        <v>2</v>
      </c>
      <c r="M14" s="25">
        <v>0</v>
      </c>
      <c r="N14" s="25">
        <v>2</v>
      </c>
      <c r="O14" s="25">
        <v>1</v>
      </c>
      <c r="P14" s="24">
        <v>4</v>
      </c>
      <c r="Q14" s="22"/>
    </row>
    <row r="15" spans="1:17" ht="39.75" customHeight="1" x14ac:dyDescent="0.3">
      <c r="A15" s="161" t="s">
        <v>36</v>
      </c>
      <c r="B15" s="161"/>
      <c r="C15" s="161"/>
      <c r="D15" s="161"/>
      <c r="E15" s="20">
        <f t="shared" si="2"/>
        <v>8</v>
      </c>
      <c r="F15" s="24">
        <v>16</v>
      </c>
      <c r="G15" s="25">
        <v>3</v>
      </c>
      <c r="H15" s="26">
        <v>13</v>
      </c>
      <c r="I15" s="24">
        <v>13</v>
      </c>
      <c r="J15" s="25">
        <v>0</v>
      </c>
      <c r="K15" s="25">
        <v>0</v>
      </c>
      <c r="L15" s="25">
        <v>7</v>
      </c>
      <c r="M15" s="25">
        <v>1</v>
      </c>
      <c r="N15" s="25">
        <v>5</v>
      </c>
      <c r="O15" s="25">
        <v>0</v>
      </c>
      <c r="P15" s="24">
        <v>3</v>
      </c>
      <c r="Q15" s="22"/>
    </row>
    <row r="16" spans="1:17" ht="16.5" customHeight="1" x14ac:dyDescent="0.3">
      <c r="A16" s="28"/>
      <c r="B16" s="28"/>
      <c r="C16" s="28"/>
      <c r="D16" s="28"/>
      <c r="E16" s="29"/>
      <c r="F16" s="29"/>
      <c r="G16" s="30"/>
      <c r="H16" s="31"/>
      <c r="I16" s="29"/>
      <c r="J16" s="32"/>
      <c r="K16" s="30"/>
      <c r="L16" s="30"/>
      <c r="M16" s="32"/>
      <c r="N16" s="32"/>
      <c r="O16" s="32"/>
      <c r="P16" s="29"/>
      <c r="Q16" s="33"/>
    </row>
    <row r="17" spans="1:17" ht="14.25" hidden="1" customHeight="1" x14ac:dyDescent="0.4">
      <c r="A17" s="33"/>
      <c r="B17" s="33"/>
      <c r="C17" s="33"/>
      <c r="D17" s="33"/>
      <c r="E17" s="33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14"/>
    </row>
    <row r="18" spans="1:17" ht="29.25" customHeight="1" x14ac:dyDescent="0.3">
      <c r="A18" s="163" t="s">
        <v>292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4"/>
      <c r="N18" s="14"/>
      <c r="O18" s="14"/>
      <c r="P18" s="14"/>
      <c r="Q18" s="14"/>
    </row>
    <row r="19" spans="1:17" ht="78" customHeight="1" x14ac:dyDescent="0.3">
      <c r="A19" s="160" t="s">
        <v>37</v>
      </c>
      <c r="B19" s="160"/>
      <c r="C19" s="160"/>
      <c r="D19" s="160"/>
      <c r="E19" s="20" t="s">
        <v>46</v>
      </c>
      <c r="F19" s="20" t="s">
        <v>49</v>
      </c>
      <c r="G19" s="162" t="s">
        <v>51</v>
      </c>
      <c r="H19" s="162"/>
      <c r="I19" s="156" t="s">
        <v>55</v>
      </c>
      <c r="J19" s="157"/>
      <c r="K19" s="156" t="s">
        <v>59</v>
      </c>
      <c r="L19" s="157"/>
      <c r="M19" s="37"/>
      <c r="N19" s="14"/>
      <c r="O19" s="14"/>
      <c r="P19" s="14"/>
      <c r="Q19" s="14"/>
    </row>
    <row r="20" spans="1:17" ht="22.5" x14ac:dyDescent="0.3">
      <c r="A20" s="152" t="s">
        <v>28</v>
      </c>
      <c r="B20" s="152"/>
      <c r="C20" s="152"/>
      <c r="D20" s="152"/>
      <c r="E20" s="20" t="s">
        <v>47</v>
      </c>
      <c r="F20" s="36">
        <v>1</v>
      </c>
      <c r="G20" s="162">
        <v>2</v>
      </c>
      <c r="H20" s="162"/>
      <c r="I20" s="156">
        <v>3</v>
      </c>
      <c r="J20" s="157"/>
      <c r="K20" s="156">
        <v>4</v>
      </c>
      <c r="L20" s="157"/>
      <c r="M20" s="38"/>
      <c r="N20" s="14"/>
      <c r="O20" s="14"/>
      <c r="P20" s="14"/>
      <c r="Q20" s="14"/>
    </row>
    <row r="21" spans="1:17" ht="48.75" customHeight="1" x14ac:dyDescent="0.4">
      <c r="A21" s="165" t="s">
        <v>38</v>
      </c>
      <c r="B21" s="165"/>
      <c r="C21" s="165"/>
      <c r="D21" s="165"/>
      <c r="E21" s="20">
        <v>1</v>
      </c>
      <c r="F21" s="25">
        <f>SUM(G21:L21)</f>
        <v>0</v>
      </c>
      <c r="G21" s="158">
        <v>0</v>
      </c>
      <c r="H21" s="159"/>
      <c r="I21" s="158">
        <v>0</v>
      </c>
      <c r="J21" s="159"/>
      <c r="K21" s="158">
        <v>0</v>
      </c>
      <c r="L21" s="159"/>
      <c r="M21" s="39"/>
      <c r="N21" s="14"/>
      <c r="O21" s="14"/>
      <c r="P21" s="14"/>
      <c r="Q21" s="14"/>
    </row>
    <row r="22" spans="1:17" ht="47.25" customHeight="1" x14ac:dyDescent="0.4">
      <c r="A22" s="165" t="s">
        <v>39</v>
      </c>
      <c r="B22" s="165"/>
      <c r="C22" s="165"/>
      <c r="D22" s="165"/>
      <c r="E22" s="20">
        <f t="shared" ref="E22:E28" si="3">E21+1</f>
        <v>2</v>
      </c>
      <c r="F22" s="25">
        <f>SUM(G22:L22)</f>
        <v>0</v>
      </c>
      <c r="G22" s="158">
        <v>0</v>
      </c>
      <c r="H22" s="159"/>
      <c r="I22" s="158">
        <v>0</v>
      </c>
      <c r="J22" s="159"/>
      <c r="K22" s="158">
        <v>0</v>
      </c>
      <c r="L22" s="159"/>
      <c r="M22" s="39"/>
      <c r="N22" s="14"/>
      <c r="O22" s="14"/>
      <c r="P22" s="14"/>
      <c r="Q22" s="14"/>
    </row>
    <row r="23" spans="1:17" ht="32.25" customHeight="1" x14ac:dyDescent="0.4">
      <c r="A23" s="165" t="s">
        <v>40</v>
      </c>
      <c r="B23" s="165"/>
      <c r="C23" s="165"/>
      <c r="D23" s="165"/>
      <c r="E23" s="20">
        <f t="shared" si="3"/>
        <v>3</v>
      </c>
      <c r="F23" s="25">
        <v>1</v>
      </c>
      <c r="G23" s="153">
        <v>0</v>
      </c>
      <c r="H23" s="153"/>
      <c r="I23" s="154">
        <v>0</v>
      </c>
      <c r="J23" s="155"/>
      <c r="K23" s="154">
        <v>1</v>
      </c>
      <c r="L23" s="155"/>
      <c r="M23" s="39"/>
      <c r="N23" s="14"/>
      <c r="O23" s="14"/>
      <c r="P23" s="14"/>
      <c r="Q23" s="14"/>
    </row>
    <row r="24" spans="1:17" ht="36.75" customHeight="1" x14ac:dyDescent="0.4">
      <c r="A24" s="165" t="s">
        <v>41</v>
      </c>
      <c r="B24" s="165"/>
      <c r="C24" s="165"/>
      <c r="D24" s="165"/>
      <c r="E24" s="20">
        <f t="shared" si="3"/>
        <v>4</v>
      </c>
      <c r="F24" s="25">
        <f>SUM(G24:L24)</f>
        <v>40</v>
      </c>
      <c r="G24" s="153">
        <v>13</v>
      </c>
      <c r="H24" s="153"/>
      <c r="I24" s="154">
        <v>2</v>
      </c>
      <c r="J24" s="155"/>
      <c r="K24" s="154">
        <v>25</v>
      </c>
      <c r="L24" s="155"/>
      <c r="M24" s="39"/>
      <c r="N24" s="14"/>
      <c r="O24" s="14"/>
      <c r="P24" s="14"/>
      <c r="Q24" s="14"/>
    </row>
    <row r="25" spans="1:17" ht="54.75" customHeight="1" x14ac:dyDescent="0.4">
      <c r="A25" s="166" t="s">
        <v>42</v>
      </c>
      <c r="B25" s="167"/>
      <c r="C25" s="167"/>
      <c r="D25" s="168"/>
      <c r="E25" s="20">
        <f t="shared" si="3"/>
        <v>5</v>
      </c>
      <c r="F25" s="25">
        <f>SUM(G25:L25)</f>
        <v>33</v>
      </c>
      <c r="G25" s="154">
        <v>33</v>
      </c>
      <c r="H25" s="155"/>
      <c r="I25" s="154">
        <v>0</v>
      </c>
      <c r="J25" s="155"/>
      <c r="K25" s="154">
        <v>0</v>
      </c>
      <c r="L25" s="155"/>
      <c r="M25" s="39"/>
      <c r="N25" s="14"/>
      <c r="O25" s="14"/>
      <c r="P25" s="14"/>
      <c r="Q25" s="14"/>
    </row>
    <row r="26" spans="1:17" ht="63.75" customHeight="1" x14ac:dyDescent="0.4">
      <c r="A26" s="164" t="s">
        <v>43</v>
      </c>
      <c r="B26" s="164"/>
      <c r="C26" s="164"/>
      <c r="D26" s="164"/>
      <c r="E26" s="20">
        <f t="shared" si="3"/>
        <v>6</v>
      </c>
      <c r="F26" s="25">
        <f>K26</f>
        <v>126</v>
      </c>
      <c r="G26" s="154" t="s">
        <v>52</v>
      </c>
      <c r="H26" s="155"/>
      <c r="I26" s="154" t="s">
        <v>52</v>
      </c>
      <c r="J26" s="155"/>
      <c r="K26" s="154">
        <v>126</v>
      </c>
      <c r="L26" s="155"/>
      <c r="M26" s="39"/>
      <c r="N26" s="14"/>
      <c r="O26" s="14"/>
      <c r="P26" s="14"/>
      <c r="Q26" s="14"/>
    </row>
    <row r="27" spans="1:17" ht="47.25" customHeight="1" x14ac:dyDescent="0.4">
      <c r="A27" s="164" t="s">
        <v>44</v>
      </c>
      <c r="B27" s="164"/>
      <c r="C27" s="164"/>
      <c r="D27" s="164"/>
      <c r="E27" s="20">
        <f t="shared" si="3"/>
        <v>7</v>
      </c>
      <c r="F27" s="25">
        <f>K27</f>
        <v>339</v>
      </c>
      <c r="G27" s="154" t="s">
        <v>52</v>
      </c>
      <c r="H27" s="155"/>
      <c r="I27" s="154" t="s">
        <v>52</v>
      </c>
      <c r="J27" s="155"/>
      <c r="K27" s="154">
        <v>339</v>
      </c>
      <c r="L27" s="155"/>
      <c r="M27" s="39"/>
      <c r="N27" s="14"/>
      <c r="O27" s="14"/>
      <c r="P27" s="14"/>
      <c r="Q27" s="14"/>
    </row>
    <row r="28" spans="1:17" ht="53.25" customHeight="1" x14ac:dyDescent="0.4">
      <c r="A28" s="164" t="s">
        <v>45</v>
      </c>
      <c r="B28" s="164"/>
      <c r="C28" s="164"/>
      <c r="D28" s="164"/>
      <c r="E28" s="20">
        <f t="shared" si="3"/>
        <v>8</v>
      </c>
      <c r="F28" s="25">
        <v>48</v>
      </c>
      <c r="G28" s="154" t="s">
        <v>52</v>
      </c>
      <c r="H28" s="155"/>
      <c r="I28" s="154" t="s">
        <v>52</v>
      </c>
      <c r="J28" s="155"/>
      <c r="K28" s="154">
        <v>48</v>
      </c>
      <c r="L28" s="155"/>
      <c r="M28" s="40"/>
      <c r="N28" s="14"/>
      <c r="O28" s="14"/>
      <c r="P28" s="14"/>
      <c r="Q28" s="14"/>
    </row>
    <row r="29" spans="1:17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</sheetData>
  <sheetProtection algorithmName="SHA-512" hashValue="gOy0/jjJ77xlCFbKuP1jX7ZGNMxa8QpDvcGwTUw+GPBlI6ouTinLeoSahAJRSffj4E7XPezAB7gFhFF6D9QYUQ==" saltValue="6T8TUTE/GywG9JVdNJmHlQ==" spinCount="100000" sheet="1"/>
  <mergeCells count="65">
    <mergeCell ref="A24:D24"/>
    <mergeCell ref="A21:D21"/>
    <mergeCell ref="I22:J22"/>
    <mergeCell ref="I23:J23"/>
    <mergeCell ref="I24:J24"/>
    <mergeCell ref="G24:H24"/>
    <mergeCell ref="K1:P1"/>
    <mergeCell ref="K19:L19"/>
    <mergeCell ref="A7:D7"/>
    <mergeCell ref="A8:D8"/>
    <mergeCell ref="A14:D14"/>
    <mergeCell ref="A10:D10"/>
    <mergeCell ref="A11:D11"/>
    <mergeCell ref="P3:P6"/>
    <mergeCell ref="O3:O6"/>
    <mergeCell ref="N3:N6"/>
    <mergeCell ref="M3:M6"/>
    <mergeCell ref="L3:L6"/>
    <mergeCell ref="K3:K6"/>
    <mergeCell ref="A3:D6"/>
    <mergeCell ref="J3:J6"/>
    <mergeCell ref="I3:I6"/>
    <mergeCell ref="A28:D28"/>
    <mergeCell ref="A22:D22"/>
    <mergeCell ref="G26:H26"/>
    <mergeCell ref="A2:K2"/>
    <mergeCell ref="A20:D20"/>
    <mergeCell ref="A23:D23"/>
    <mergeCell ref="A12:D12"/>
    <mergeCell ref="A9:D9"/>
    <mergeCell ref="A13:D13"/>
    <mergeCell ref="A27:D27"/>
    <mergeCell ref="A25:D25"/>
    <mergeCell ref="G25:H25"/>
    <mergeCell ref="G27:H27"/>
    <mergeCell ref="I19:J19"/>
    <mergeCell ref="A26:D26"/>
    <mergeCell ref="G28:H28"/>
    <mergeCell ref="A19:D19"/>
    <mergeCell ref="G22:H22"/>
    <mergeCell ref="A15:D15"/>
    <mergeCell ref="G19:H19"/>
    <mergeCell ref="G20:H20"/>
    <mergeCell ref="G21:H21"/>
    <mergeCell ref="A18:L18"/>
    <mergeCell ref="I26:J26"/>
    <mergeCell ref="I27:J27"/>
    <mergeCell ref="K28:L28"/>
    <mergeCell ref="K20:L20"/>
    <mergeCell ref="K21:L21"/>
    <mergeCell ref="K22:L22"/>
    <mergeCell ref="K23:L23"/>
    <mergeCell ref="K24:L24"/>
    <mergeCell ref="K25:L25"/>
    <mergeCell ref="I28:J28"/>
    <mergeCell ref="K26:L26"/>
    <mergeCell ref="K27:L27"/>
    <mergeCell ref="I25:J25"/>
    <mergeCell ref="I20:J20"/>
    <mergeCell ref="I21:J21"/>
    <mergeCell ref="H3:H6"/>
    <mergeCell ref="G3:G6"/>
    <mergeCell ref="F3:F6"/>
    <mergeCell ref="E3:E6"/>
    <mergeCell ref="G23:H23"/>
  </mergeCells>
  <pageMargins left="0.23622047244094491" right="0.23622047244094491" top="0.33" bottom="0.17" header="0.31496062992125984" footer="0.17"/>
  <pageSetup paperSize="9" scale="4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="50" zoomScaleNormal="50" workbookViewId="0">
      <selection activeCell="C14" sqref="C14"/>
    </sheetView>
  </sheetViews>
  <sheetFormatPr defaultRowHeight="12.75" x14ac:dyDescent="0.2"/>
  <cols>
    <col min="1" max="1" width="149.42578125" style="54" customWidth="1"/>
    <col min="2" max="2" width="13.140625" style="54" customWidth="1"/>
    <col min="3" max="3" width="29.85546875" style="54" customWidth="1"/>
    <col min="4" max="4" width="26.5703125" style="54" customWidth="1"/>
    <col min="5" max="5" width="23.140625" style="54" customWidth="1"/>
    <col min="6" max="6" width="29.140625" style="54" customWidth="1"/>
    <col min="7" max="7" width="23.28515625" style="54" customWidth="1"/>
    <col min="8" max="8" width="28.28515625" style="54" customWidth="1"/>
    <col min="9" max="9" width="25.28515625" style="54" customWidth="1"/>
    <col min="10" max="10" width="28" style="54" customWidth="1"/>
    <col min="11" max="11" width="24.7109375" style="54" customWidth="1"/>
    <col min="12" max="12" width="25.140625" style="54" customWidth="1"/>
    <col min="13" max="13" width="22.5703125" style="54" customWidth="1"/>
    <col min="14" max="14" width="28" style="54" customWidth="1"/>
    <col min="15" max="16384" width="9.140625" style="54"/>
  </cols>
  <sheetData>
    <row r="1" spans="1:15" ht="27.75" x14ac:dyDescent="0.3">
      <c r="A1" s="53"/>
      <c r="B1" s="53"/>
      <c r="C1" s="53"/>
      <c r="D1" s="53"/>
      <c r="E1" s="53"/>
      <c r="F1" s="53"/>
      <c r="G1" s="53"/>
      <c r="H1" s="53"/>
      <c r="I1" s="53"/>
      <c r="J1" s="175" t="s">
        <v>107</v>
      </c>
      <c r="K1" s="175"/>
      <c r="L1" s="175"/>
      <c r="M1" s="175"/>
      <c r="N1" s="175"/>
    </row>
    <row r="2" spans="1:15" ht="22.5" x14ac:dyDescent="0.2">
      <c r="A2" s="179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87"/>
      <c r="M2" s="87"/>
      <c r="N2" s="87"/>
    </row>
    <row r="3" spans="1:15" ht="31.5" customHeight="1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55"/>
      <c r="M3" s="55"/>
      <c r="N3" s="56"/>
    </row>
    <row r="4" spans="1:15" x14ac:dyDescent="0.2">
      <c r="A4" s="172" t="s">
        <v>66</v>
      </c>
      <c r="B4" s="172" t="s">
        <v>46</v>
      </c>
      <c r="C4" s="172" t="s">
        <v>102</v>
      </c>
      <c r="D4" s="176" t="s">
        <v>103</v>
      </c>
      <c r="E4" s="176" t="s">
        <v>104</v>
      </c>
      <c r="F4" s="172" t="s">
        <v>105</v>
      </c>
      <c r="G4" s="176" t="s">
        <v>58</v>
      </c>
      <c r="H4" s="176" t="s">
        <v>106</v>
      </c>
      <c r="I4" s="176" t="s">
        <v>56</v>
      </c>
      <c r="J4" s="176" t="s">
        <v>108</v>
      </c>
      <c r="K4" s="176" t="s">
        <v>109</v>
      </c>
      <c r="L4" s="181" t="s">
        <v>110</v>
      </c>
      <c r="M4" s="176" t="s">
        <v>111</v>
      </c>
      <c r="N4" s="172" t="s">
        <v>112</v>
      </c>
      <c r="O4" s="57"/>
    </row>
    <row r="5" spans="1:15" x14ac:dyDescent="0.2">
      <c r="A5" s="173"/>
      <c r="B5" s="173"/>
      <c r="C5" s="173"/>
      <c r="D5" s="177"/>
      <c r="E5" s="177"/>
      <c r="F5" s="173"/>
      <c r="G5" s="177"/>
      <c r="H5" s="177"/>
      <c r="I5" s="177"/>
      <c r="J5" s="177"/>
      <c r="K5" s="177"/>
      <c r="L5" s="182"/>
      <c r="M5" s="177"/>
      <c r="N5" s="173"/>
      <c r="O5" s="57"/>
    </row>
    <row r="6" spans="1:15" x14ac:dyDescent="0.2">
      <c r="A6" s="173"/>
      <c r="B6" s="173"/>
      <c r="C6" s="173"/>
      <c r="D6" s="177"/>
      <c r="E6" s="177"/>
      <c r="F6" s="173"/>
      <c r="G6" s="177"/>
      <c r="H6" s="177"/>
      <c r="I6" s="177"/>
      <c r="J6" s="177"/>
      <c r="K6" s="177"/>
      <c r="L6" s="182"/>
      <c r="M6" s="177"/>
      <c r="N6" s="173"/>
      <c r="O6" s="57"/>
    </row>
    <row r="7" spans="1:15" ht="62.25" customHeight="1" x14ac:dyDescent="0.2">
      <c r="A7" s="174"/>
      <c r="B7" s="174"/>
      <c r="C7" s="174"/>
      <c r="D7" s="178"/>
      <c r="E7" s="178"/>
      <c r="F7" s="174"/>
      <c r="G7" s="178"/>
      <c r="H7" s="178"/>
      <c r="I7" s="178"/>
      <c r="J7" s="178"/>
      <c r="K7" s="178"/>
      <c r="L7" s="183"/>
      <c r="M7" s="178"/>
      <c r="N7" s="174"/>
      <c r="O7" s="57"/>
    </row>
    <row r="8" spans="1:15" ht="22.5" x14ac:dyDescent="0.2">
      <c r="A8" s="58" t="s">
        <v>28</v>
      </c>
      <c r="B8" s="58" t="s">
        <v>47</v>
      </c>
      <c r="C8" s="58">
        <v>1</v>
      </c>
      <c r="D8" s="58">
        <f t="shared" ref="D8:N8" si="0">C8+1</f>
        <v>2</v>
      </c>
      <c r="E8" s="58">
        <f t="shared" si="0"/>
        <v>3</v>
      </c>
      <c r="F8" s="58">
        <f t="shared" si="0"/>
        <v>4</v>
      </c>
      <c r="G8" s="58">
        <f t="shared" si="0"/>
        <v>5</v>
      </c>
      <c r="H8" s="58">
        <f t="shared" si="0"/>
        <v>6</v>
      </c>
      <c r="I8" s="58">
        <f t="shared" si="0"/>
        <v>7</v>
      </c>
      <c r="J8" s="58">
        <f t="shared" si="0"/>
        <v>8</v>
      </c>
      <c r="K8" s="58">
        <f t="shared" si="0"/>
        <v>9</v>
      </c>
      <c r="L8" s="58">
        <f t="shared" si="0"/>
        <v>10</v>
      </c>
      <c r="M8" s="58">
        <f t="shared" si="0"/>
        <v>11</v>
      </c>
      <c r="N8" s="58">
        <f t="shared" si="0"/>
        <v>12</v>
      </c>
      <c r="O8" s="57"/>
    </row>
    <row r="9" spans="1:15" ht="51" x14ac:dyDescent="0.2">
      <c r="A9" s="52" t="s">
        <v>67</v>
      </c>
      <c r="B9" s="59">
        <v>1</v>
      </c>
      <c r="C9" s="60">
        <v>662</v>
      </c>
      <c r="D9" s="61">
        <v>296</v>
      </c>
      <c r="E9" s="62">
        <v>366</v>
      </c>
      <c r="F9" s="60">
        <v>342</v>
      </c>
      <c r="G9" s="62">
        <v>84</v>
      </c>
      <c r="H9" s="62">
        <v>68</v>
      </c>
      <c r="I9" s="62">
        <v>4</v>
      </c>
      <c r="J9" s="62">
        <v>13</v>
      </c>
      <c r="K9" s="62">
        <v>135</v>
      </c>
      <c r="L9" s="62">
        <v>27</v>
      </c>
      <c r="M9" s="62">
        <v>5</v>
      </c>
      <c r="N9" s="60">
        <v>319</v>
      </c>
      <c r="O9" s="57"/>
    </row>
    <row r="10" spans="1:15" ht="51" x14ac:dyDescent="0.2">
      <c r="A10" s="88" t="s">
        <v>68</v>
      </c>
      <c r="B10" s="59">
        <v>2</v>
      </c>
      <c r="C10" s="60">
        <v>646</v>
      </c>
      <c r="D10" s="61">
        <v>293</v>
      </c>
      <c r="E10" s="62">
        <v>353</v>
      </c>
      <c r="F10" s="60">
        <v>329</v>
      </c>
      <c r="G10" s="62">
        <v>84</v>
      </c>
      <c r="H10" s="62">
        <v>61</v>
      </c>
      <c r="I10" s="62">
        <v>4</v>
      </c>
      <c r="J10" s="62">
        <v>12</v>
      </c>
      <c r="K10" s="62">
        <v>130</v>
      </c>
      <c r="L10" s="62">
        <v>23</v>
      </c>
      <c r="M10" s="62">
        <v>5</v>
      </c>
      <c r="N10" s="60">
        <v>316</v>
      </c>
      <c r="O10" s="57"/>
    </row>
    <row r="11" spans="1:15" ht="33.75" customHeight="1" x14ac:dyDescent="0.2">
      <c r="A11" s="89" t="s">
        <v>69</v>
      </c>
      <c r="B11" s="59">
        <v>3</v>
      </c>
      <c r="C11" s="60">
        <v>0</v>
      </c>
      <c r="D11" s="61">
        <v>0</v>
      </c>
      <c r="E11" s="62">
        <v>0</v>
      </c>
      <c r="F11" s="60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0">
        <v>0</v>
      </c>
      <c r="O11" s="57"/>
    </row>
    <row r="12" spans="1:15" ht="37.5" customHeight="1" x14ac:dyDescent="0.2">
      <c r="A12" s="90" t="s">
        <v>70</v>
      </c>
      <c r="B12" s="59">
        <v>4</v>
      </c>
      <c r="C12" s="60">
        <v>18</v>
      </c>
      <c r="D12" s="61">
        <v>0</v>
      </c>
      <c r="E12" s="62">
        <v>18</v>
      </c>
      <c r="F12" s="60">
        <v>18</v>
      </c>
      <c r="G12" s="62">
        <v>6</v>
      </c>
      <c r="H12" s="62">
        <v>0</v>
      </c>
      <c r="I12" s="62">
        <v>4</v>
      </c>
      <c r="J12" s="62">
        <v>0</v>
      </c>
      <c r="K12" s="62">
        <v>0</v>
      </c>
      <c r="L12" s="62">
        <v>0</v>
      </c>
      <c r="M12" s="62">
        <v>0</v>
      </c>
      <c r="N12" s="60">
        <v>0</v>
      </c>
      <c r="O12" s="57"/>
    </row>
    <row r="13" spans="1:15" ht="39" customHeight="1" x14ac:dyDescent="0.2">
      <c r="A13" s="51" t="s">
        <v>71</v>
      </c>
      <c r="B13" s="59">
        <v>5</v>
      </c>
      <c r="C13" s="60">
        <v>2</v>
      </c>
      <c r="D13" s="61">
        <v>0</v>
      </c>
      <c r="E13" s="62">
        <v>2</v>
      </c>
      <c r="F13" s="60">
        <v>2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0">
        <v>0</v>
      </c>
      <c r="O13" s="57"/>
    </row>
    <row r="14" spans="1:15" ht="37.5" customHeight="1" x14ac:dyDescent="0.2">
      <c r="A14" s="91" t="s">
        <v>72</v>
      </c>
      <c r="B14" s="59">
        <v>6</v>
      </c>
      <c r="C14" s="60">
        <v>16</v>
      </c>
      <c r="D14" s="61">
        <v>0</v>
      </c>
      <c r="E14" s="62">
        <v>16</v>
      </c>
      <c r="F14" s="60">
        <v>16</v>
      </c>
      <c r="G14" s="62">
        <v>6</v>
      </c>
      <c r="H14" s="62">
        <v>0</v>
      </c>
      <c r="I14" s="62">
        <v>4</v>
      </c>
      <c r="J14" s="62">
        <v>0</v>
      </c>
      <c r="K14" s="62">
        <v>0</v>
      </c>
      <c r="L14" s="62">
        <v>0</v>
      </c>
      <c r="M14" s="62">
        <v>0</v>
      </c>
      <c r="N14" s="60">
        <v>0</v>
      </c>
      <c r="O14" s="57"/>
    </row>
    <row r="15" spans="1:15" ht="30" x14ac:dyDescent="0.2">
      <c r="A15" s="51" t="s">
        <v>73</v>
      </c>
      <c r="B15" s="59">
        <v>7</v>
      </c>
      <c r="C15" s="60">
        <v>0</v>
      </c>
      <c r="D15" s="61">
        <v>0</v>
      </c>
      <c r="E15" s="62">
        <v>0</v>
      </c>
      <c r="F15" s="60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0">
        <v>0</v>
      </c>
      <c r="O15" s="57"/>
    </row>
    <row r="16" spans="1:15" ht="33.75" customHeight="1" x14ac:dyDescent="0.2">
      <c r="A16" s="51" t="s">
        <v>74</v>
      </c>
      <c r="B16" s="59">
        <v>8</v>
      </c>
      <c r="C16" s="60">
        <v>0</v>
      </c>
      <c r="D16" s="61">
        <v>0</v>
      </c>
      <c r="E16" s="62">
        <v>0</v>
      </c>
      <c r="F16" s="60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0">
        <v>0</v>
      </c>
      <c r="O16" s="57"/>
    </row>
    <row r="17" spans="1:15" ht="75" customHeight="1" x14ac:dyDescent="0.2">
      <c r="A17" s="90" t="s">
        <v>278</v>
      </c>
      <c r="B17" s="59">
        <v>9</v>
      </c>
      <c r="C17" s="60">
        <v>594</v>
      </c>
      <c r="D17" s="61">
        <v>288</v>
      </c>
      <c r="E17" s="62">
        <v>306</v>
      </c>
      <c r="F17" s="60">
        <v>278</v>
      </c>
      <c r="G17" s="62">
        <v>66</v>
      </c>
      <c r="H17" s="62">
        <v>60</v>
      </c>
      <c r="I17" s="62">
        <v>0</v>
      </c>
      <c r="J17" s="62">
        <v>12</v>
      </c>
      <c r="K17" s="62">
        <v>130</v>
      </c>
      <c r="L17" s="62">
        <v>23</v>
      </c>
      <c r="M17" s="62">
        <v>5</v>
      </c>
      <c r="N17" s="60">
        <v>315</v>
      </c>
      <c r="O17" s="57"/>
    </row>
    <row r="18" spans="1:15" ht="30" x14ac:dyDescent="0.2">
      <c r="A18" s="91" t="s">
        <v>75</v>
      </c>
      <c r="B18" s="59">
        <v>10</v>
      </c>
      <c r="C18" s="60">
        <v>139</v>
      </c>
      <c r="D18" s="61">
        <v>70</v>
      </c>
      <c r="E18" s="62">
        <v>69</v>
      </c>
      <c r="F18" s="60">
        <v>58</v>
      </c>
      <c r="G18" s="62">
        <v>23</v>
      </c>
      <c r="H18" s="62">
        <v>20</v>
      </c>
      <c r="I18" s="62">
        <v>0</v>
      </c>
      <c r="J18" s="62">
        <v>4</v>
      </c>
      <c r="K18" s="62">
        <v>9</v>
      </c>
      <c r="L18" s="62">
        <v>1</v>
      </c>
      <c r="M18" s="62">
        <v>1</v>
      </c>
      <c r="N18" s="60">
        <v>81</v>
      </c>
      <c r="O18" s="57"/>
    </row>
    <row r="19" spans="1:15" ht="37.5" customHeight="1" x14ac:dyDescent="0.2">
      <c r="A19" s="91" t="s">
        <v>76</v>
      </c>
      <c r="B19" s="59">
        <v>11</v>
      </c>
      <c r="C19" s="60">
        <v>145</v>
      </c>
      <c r="D19" s="61">
        <v>66</v>
      </c>
      <c r="E19" s="62">
        <v>79</v>
      </c>
      <c r="F19" s="60">
        <v>78</v>
      </c>
      <c r="G19" s="62">
        <v>12</v>
      </c>
      <c r="H19" s="62">
        <v>14</v>
      </c>
      <c r="I19" s="62">
        <v>0</v>
      </c>
      <c r="J19" s="62">
        <v>1</v>
      </c>
      <c r="K19" s="62">
        <v>47</v>
      </c>
      <c r="L19" s="62">
        <v>11</v>
      </c>
      <c r="M19" s="62">
        <v>1</v>
      </c>
      <c r="N19" s="60">
        <v>67</v>
      </c>
      <c r="O19" s="57"/>
    </row>
    <row r="20" spans="1:15" ht="35.25" customHeight="1" x14ac:dyDescent="0.2">
      <c r="A20" s="92" t="s">
        <v>77</v>
      </c>
      <c r="B20" s="59">
        <v>12</v>
      </c>
      <c r="C20" s="60">
        <v>12</v>
      </c>
      <c r="D20" s="61">
        <v>5</v>
      </c>
      <c r="E20" s="62">
        <v>7</v>
      </c>
      <c r="F20" s="60">
        <v>7</v>
      </c>
      <c r="G20" s="62">
        <v>1</v>
      </c>
      <c r="H20" s="62">
        <v>2</v>
      </c>
      <c r="I20" s="62">
        <v>0</v>
      </c>
      <c r="J20" s="62">
        <v>0</v>
      </c>
      <c r="K20" s="62">
        <v>4</v>
      </c>
      <c r="L20" s="62">
        <v>1</v>
      </c>
      <c r="M20" s="62">
        <v>0</v>
      </c>
      <c r="N20" s="60">
        <v>5</v>
      </c>
      <c r="O20" s="57"/>
    </row>
    <row r="21" spans="1:15" ht="35.25" customHeight="1" x14ac:dyDescent="0.2">
      <c r="A21" s="92" t="s">
        <v>78</v>
      </c>
      <c r="B21" s="59">
        <v>13</v>
      </c>
      <c r="C21" s="60">
        <v>13</v>
      </c>
      <c r="D21" s="61">
        <v>2</v>
      </c>
      <c r="E21" s="62">
        <v>11</v>
      </c>
      <c r="F21" s="60">
        <v>7</v>
      </c>
      <c r="G21" s="62">
        <v>0</v>
      </c>
      <c r="H21" s="62">
        <v>1</v>
      </c>
      <c r="I21" s="62">
        <v>0</v>
      </c>
      <c r="J21" s="62">
        <v>0</v>
      </c>
      <c r="K21" s="62">
        <v>3</v>
      </c>
      <c r="L21" s="62">
        <v>0</v>
      </c>
      <c r="M21" s="62">
        <v>0</v>
      </c>
      <c r="N21" s="60">
        <v>6</v>
      </c>
      <c r="O21" s="57"/>
    </row>
    <row r="22" spans="1:15" ht="30" customHeight="1" x14ac:dyDescent="0.2">
      <c r="A22" s="92" t="s">
        <v>79</v>
      </c>
      <c r="B22" s="59">
        <v>14</v>
      </c>
      <c r="C22" s="60">
        <v>22</v>
      </c>
      <c r="D22" s="61">
        <v>13</v>
      </c>
      <c r="E22" s="62">
        <v>9</v>
      </c>
      <c r="F22" s="60">
        <v>16</v>
      </c>
      <c r="G22" s="62">
        <v>4</v>
      </c>
      <c r="H22" s="62">
        <v>2</v>
      </c>
      <c r="I22" s="62">
        <v>0</v>
      </c>
      <c r="J22" s="62">
        <v>1</v>
      </c>
      <c r="K22" s="62">
        <v>9</v>
      </c>
      <c r="L22" s="62">
        <v>2</v>
      </c>
      <c r="M22" s="62">
        <v>0</v>
      </c>
      <c r="N22" s="60">
        <v>6</v>
      </c>
      <c r="O22" s="57"/>
    </row>
    <row r="23" spans="1:15" ht="30" customHeight="1" x14ac:dyDescent="0.2">
      <c r="A23" s="92" t="s">
        <v>80</v>
      </c>
      <c r="B23" s="59">
        <v>15</v>
      </c>
      <c r="C23" s="60">
        <v>56</v>
      </c>
      <c r="D23" s="61">
        <v>28</v>
      </c>
      <c r="E23" s="62">
        <v>28</v>
      </c>
      <c r="F23" s="60">
        <v>21</v>
      </c>
      <c r="G23" s="62">
        <v>2</v>
      </c>
      <c r="H23" s="62">
        <v>0</v>
      </c>
      <c r="I23" s="62">
        <v>0</v>
      </c>
      <c r="J23" s="62">
        <v>0</v>
      </c>
      <c r="K23" s="62">
        <v>19</v>
      </c>
      <c r="L23" s="62">
        <v>8</v>
      </c>
      <c r="M23" s="62">
        <v>0</v>
      </c>
      <c r="N23" s="60">
        <v>35</v>
      </c>
      <c r="O23" s="57"/>
    </row>
    <row r="24" spans="1:15" ht="51" x14ac:dyDescent="0.2">
      <c r="A24" s="92" t="s">
        <v>81</v>
      </c>
      <c r="B24" s="59">
        <v>16</v>
      </c>
      <c r="C24" s="60">
        <v>5</v>
      </c>
      <c r="D24" s="61">
        <v>4</v>
      </c>
      <c r="E24" s="62">
        <v>1</v>
      </c>
      <c r="F24" s="60">
        <v>2</v>
      </c>
      <c r="G24" s="62">
        <v>0</v>
      </c>
      <c r="H24" s="62">
        <v>0</v>
      </c>
      <c r="I24" s="62">
        <v>0</v>
      </c>
      <c r="J24" s="62">
        <v>0</v>
      </c>
      <c r="K24" s="62">
        <v>2</v>
      </c>
      <c r="L24" s="62">
        <v>0</v>
      </c>
      <c r="M24" s="62">
        <v>0</v>
      </c>
      <c r="N24" s="60">
        <v>3</v>
      </c>
      <c r="O24" s="57"/>
    </row>
    <row r="25" spans="1:15" ht="58.5" customHeight="1" x14ac:dyDescent="0.2">
      <c r="A25" s="92" t="s">
        <v>82</v>
      </c>
      <c r="B25" s="59">
        <v>17</v>
      </c>
      <c r="C25" s="60">
        <v>1</v>
      </c>
      <c r="D25" s="61">
        <v>1</v>
      </c>
      <c r="E25" s="62">
        <v>0</v>
      </c>
      <c r="F25" s="60">
        <v>1</v>
      </c>
      <c r="G25" s="62">
        <v>0</v>
      </c>
      <c r="H25" s="62">
        <v>0</v>
      </c>
      <c r="I25" s="62">
        <v>0</v>
      </c>
      <c r="J25" s="62">
        <v>0</v>
      </c>
      <c r="K25" s="62">
        <v>1</v>
      </c>
      <c r="L25" s="62">
        <v>0</v>
      </c>
      <c r="M25" s="62">
        <v>0</v>
      </c>
      <c r="N25" s="60">
        <v>0</v>
      </c>
      <c r="O25" s="57"/>
    </row>
    <row r="26" spans="1:15" ht="52.5" customHeight="1" x14ac:dyDescent="0.2">
      <c r="A26" s="92" t="s">
        <v>83</v>
      </c>
      <c r="B26" s="59">
        <v>18</v>
      </c>
      <c r="C26" s="60">
        <v>1</v>
      </c>
      <c r="D26" s="61">
        <v>1</v>
      </c>
      <c r="E26" s="62">
        <v>0</v>
      </c>
      <c r="F26" s="60">
        <v>1</v>
      </c>
      <c r="G26" s="62">
        <v>1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0">
        <v>0</v>
      </c>
      <c r="O26" s="57"/>
    </row>
    <row r="27" spans="1:15" ht="36.75" customHeight="1" x14ac:dyDescent="0.2">
      <c r="A27" s="92" t="s">
        <v>84</v>
      </c>
      <c r="B27" s="59">
        <v>19</v>
      </c>
      <c r="C27" s="60">
        <v>4</v>
      </c>
      <c r="D27" s="61">
        <v>2</v>
      </c>
      <c r="E27" s="62">
        <v>2</v>
      </c>
      <c r="F27" s="60">
        <v>3</v>
      </c>
      <c r="G27" s="62">
        <v>0</v>
      </c>
      <c r="H27" s="62">
        <v>1</v>
      </c>
      <c r="I27" s="62">
        <v>0</v>
      </c>
      <c r="J27" s="62">
        <v>0</v>
      </c>
      <c r="K27" s="62">
        <v>2</v>
      </c>
      <c r="L27" s="62">
        <v>0</v>
      </c>
      <c r="M27" s="62">
        <v>0</v>
      </c>
      <c r="N27" s="60">
        <v>1</v>
      </c>
      <c r="O27" s="57"/>
    </row>
    <row r="28" spans="1:15" ht="36" customHeight="1" x14ac:dyDescent="0.2">
      <c r="A28" s="91" t="s">
        <v>85</v>
      </c>
      <c r="B28" s="59">
        <v>20</v>
      </c>
      <c r="C28" s="60">
        <v>203</v>
      </c>
      <c r="D28" s="61">
        <v>109</v>
      </c>
      <c r="E28" s="62">
        <v>94</v>
      </c>
      <c r="F28" s="60">
        <v>80</v>
      </c>
      <c r="G28" s="62">
        <v>13</v>
      </c>
      <c r="H28" s="62">
        <v>5</v>
      </c>
      <c r="I28" s="62">
        <v>0</v>
      </c>
      <c r="J28" s="62">
        <v>4</v>
      </c>
      <c r="K28" s="62">
        <v>56</v>
      </c>
      <c r="L28" s="62">
        <v>6</v>
      </c>
      <c r="M28" s="62">
        <v>2</v>
      </c>
      <c r="N28" s="60">
        <v>123</v>
      </c>
      <c r="O28" s="57"/>
    </row>
    <row r="29" spans="1:15" ht="39" customHeight="1" x14ac:dyDescent="0.2">
      <c r="A29" s="92" t="s">
        <v>86</v>
      </c>
      <c r="B29" s="59">
        <v>21</v>
      </c>
      <c r="C29" s="60">
        <v>22</v>
      </c>
      <c r="D29" s="61">
        <v>7</v>
      </c>
      <c r="E29" s="62">
        <v>15</v>
      </c>
      <c r="F29" s="60">
        <v>10</v>
      </c>
      <c r="G29" s="62">
        <v>2</v>
      </c>
      <c r="H29" s="62">
        <v>1</v>
      </c>
      <c r="I29" s="62">
        <v>0</v>
      </c>
      <c r="J29" s="62">
        <v>0</v>
      </c>
      <c r="K29" s="62">
        <v>7</v>
      </c>
      <c r="L29" s="62">
        <v>1</v>
      </c>
      <c r="M29" s="62">
        <v>0</v>
      </c>
      <c r="N29" s="60">
        <v>12</v>
      </c>
      <c r="O29" s="57"/>
    </row>
    <row r="30" spans="1:15" ht="48.75" customHeight="1" x14ac:dyDescent="0.2">
      <c r="A30" s="92" t="s">
        <v>87</v>
      </c>
      <c r="B30" s="59">
        <v>22</v>
      </c>
      <c r="C30" s="60">
        <v>146</v>
      </c>
      <c r="D30" s="61">
        <v>85</v>
      </c>
      <c r="E30" s="62">
        <v>61</v>
      </c>
      <c r="F30" s="60">
        <v>49</v>
      </c>
      <c r="G30" s="62">
        <v>9</v>
      </c>
      <c r="H30" s="62">
        <v>1</v>
      </c>
      <c r="I30" s="62">
        <v>0</v>
      </c>
      <c r="J30" s="62">
        <v>2</v>
      </c>
      <c r="K30" s="62">
        <v>35</v>
      </c>
      <c r="L30" s="62">
        <v>3</v>
      </c>
      <c r="M30" s="62">
        <v>2</v>
      </c>
      <c r="N30" s="60">
        <v>97</v>
      </c>
      <c r="O30" s="57"/>
    </row>
    <row r="31" spans="1:15" ht="45.75" customHeight="1" x14ac:dyDescent="0.2">
      <c r="A31" s="92" t="s">
        <v>88</v>
      </c>
      <c r="B31" s="59">
        <v>23</v>
      </c>
      <c r="C31" s="60">
        <v>50</v>
      </c>
      <c r="D31" s="61">
        <v>18</v>
      </c>
      <c r="E31" s="62">
        <v>32</v>
      </c>
      <c r="F31" s="60">
        <v>31</v>
      </c>
      <c r="G31" s="62">
        <v>1</v>
      </c>
      <c r="H31" s="62">
        <v>11</v>
      </c>
      <c r="I31" s="62">
        <v>0</v>
      </c>
      <c r="J31" s="62">
        <v>2</v>
      </c>
      <c r="K31" s="62">
        <v>15</v>
      </c>
      <c r="L31" s="62">
        <v>2</v>
      </c>
      <c r="M31" s="62">
        <v>1</v>
      </c>
      <c r="N31" s="60">
        <v>19</v>
      </c>
      <c r="O31" s="57"/>
    </row>
    <row r="32" spans="1:15" ht="39" customHeight="1" x14ac:dyDescent="0.2">
      <c r="A32" s="93" t="s">
        <v>89</v>
      </c>
      <c r="B32" s="59">
        <v>24</v>
      </c>
      <c r="C32" s="60">
        <v>34</v>
      </c>
      <c r="D32" s="61">
        <v>5</v>
      </c>
      <c r="E32" s="62">
        <v>29</v>
      </c>
      <c r="F32" s="60">
        <v>33</v>
      </c>
      <c r="G32" s="62">
        <v>12</v>
      </c>
      <c r="H32" s="62">
        <v>1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0">
        <v>1</v>
      </c>
      <c r="O32" s="57"/>
    </row>
    <row r="33" spans="1:15" ht="61.5" customHeight="1" x14ac:dyDescent="0.2">
      <c r="A33" s="52" t="s">
        <v>90</v>
      </c>
      <c r="B33" s="59">
        <v>25</v>
      </c>
      <c r="C33" s="60">
        <v>16</v>
      </c>
      <c r="D33" s="61">
        <v>3</v>
      </c>
      <c r="E33" s="62">
        <v>13</v>
      </c>
      <c r="F33" s="60">
        <v>13</v>
      </c>
      <c r="G33" s="62">
        <v>0</v>
      </c>
      <c r="H33" s="62">
        <v>7</v>
      </c>
      <c r="I33" s="62">
        <v>0</v>
      </c>
      <c r="J33" s="62">
        <v>1</v>
      </c>
      <c r="K33" s="62">
        <v>5</v>
      </c>
      <c r="L33" s="62">
        <v>4</v>
      </c>
      <c r="M33" s="62">
        <v>0</v>
      </c>
      <c r="N33" s="60">
        <v>3</v>
      </c>
      <c r="O33" s="57"/>
    </row>
    <row r="34" spans="1:15" ht="42.75" customHeight="1" x14ac:dyDescent="0.2">
      <c r="A34" s="89" t="s">
        <v>91</v>
      </c>
      <c r="B34" s="59">
        <v>26</v>
      </c>
      <c r="C34" s="60">
        <v>0</v>
      </c>
      <c r="D34" s="61">
        <v>0</v>
      </c>
      <c r="E34" s="62">
        <v>0</v>
      </c>
      <c r="F34" s="60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0">
        <v>0</v>
      </c>
      <c r="O34" s="57"/>
    </row>
    <row r="35" spans="1:15" ht="49.5" customHeight="1" x14ac:dyDescent="0.2">
      <c r="A35" s="89" t="s">
        <v>92</v>
      </c>
      <c r="B35" s="59">
        <v>27</v>
      </c>
      <c r="C35" s="60">
        <v>1</v>
      </c>
      <c r="D35" s="61">
        <v>0</v>
      </c>
      <c r="E35" s="62">
        <v>1</v>
      </c>
      <c r="F35" s="60">
        <v>1</v>
      </c>
      <c r="G35" s="62">
        <v>0</v>
      </c>
      <c r="H35" s="62">
        <v>1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0">
        <v>0</v>
      </c>
      <c r="O35" s="57"/>
    </row>
    <row r="36" spans="1:15" ht="67.5" customHeight="1" x14ac:dyDescent="0.2">
      <c r="A36" s="89" t="s">
        <v>93</v>
      </c>
      <c r="B36" s="59">
        <v>28</v>
      </c>
      <c r="C36" s="60">
        <v>0</v>
      </c>
      <c r="D36" s="61">
        <v>0</v>
      </c>
      <c r="E36" s="62">
        <v>0</v>
      </c>
      <c r="F36" s="60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0">
        <v>0</v>
      </c>
      <c r="O36" s="57"/>
    </row>
    <row r="37" spans="1:15" ht="46.5" customHeight="1" x14ac:dyDescent="0.2">
      <c r="A37" s="89" t="s">
        <v>279</v>
      </c>
      <c r="B37" s="59">
        <v>29</v>
      </c>
      <c r="C37" s="60">
        <v>0</v>
      </c>
      <c r="D37" s="61">
        <v>0</v>
      </c>
      <c r="E37" s="62">
        <v>0</v>
      </c>
      <c r="F37" s="60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0">
        <v>0</v>
      </c>
      <c r="O37" s="57"/>
    </row>
    <row r="38" spans="1:15" ht="46.5" customHeight="1" x14ac:dyDescent="0.2">
      <c r="A38" s="89" t="s">
        <v>94</v>
      </c>
      <c r="B38" s="59">
        <v>30</v>
      </c>
      <c r="C38" s="60">
        <v>0</v>
      </c>
      <c r="D38" s="61">
        <v>0</v>
      </c>
      <c r="E38" s="62">
        <v>0</v>
      </c>
      <c r="F38" s="60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0">
        <v>0</v>
      </c>
      <c r="O38" s="57"/>
    </row>
    <row r="39" spans="1:15" ht="37.5" customHeight="1" x14ac:dyDescent="0.2">
      <c r="A39" s="89" t="s">
        <v>95</v>
      </c>
      <c r="B39" s="59">
        <v>31</v>
      </c>
      <c r="C39" s="60">
        <v>2</v>
      </c>
      <c r="D39" s="61">
        <v>0</v>
      </c>
      <c r="E39" s="62">
        <v>2</v>
      </c>
      <c r="F39" s="60">
        <v>2</v>
      </c>
      <c r="G39" s="62">
        <v>0</v>
      </c>
      <c r="H39" s="62">
        <v>1</v>
      </c>
      <c r="I39" s="62">
        <v>0</v>
      </c>
      <c r="J39" s="62">
        <v>0</v>
      </c>
      <c r="K39" s="62">
        <v>1</v>
      </c>
      <c r="L39" s="62">
        <v>1</v>
      </c>
      <c r="M39" s="62">
        <v>0</v>
      </c>
      <c r="N39" s="60">
        <v>0</v>
      </c>
      <c r="O39" s="57"/>
    </row>
    <row r="40" spans="1:15" ht="43.5" customHeight="1" x14ac:dyDescent="0.2">
      <c r="A40" s="89" t="s">
        <v>96</v>
      </c>
      <c r="B40" s="59">
        <v>32</v>
      </c>
      <c r="C40" s="60">
        <v>0</v>
      </c>
      <c r="D40" s="61">
        <v>0</v>
      </c>
      <c r="E40" s="62">
        <v>0</v>
      </c>
      <c r="F40" s="60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0">
        <v>0</v>
      </c>
      <c r="O40" s="57"/>
    </row>
    <row r="41" spans="1:15" ht="41.25" customHeight="1" x14ac:dyDescent="0.2">
      <c r="A41" s="89" t="s">
        <v>97</v>
      </c>
      <c r="B41" s="59">
        <v>33</v>
      </c>
      <c r="C41" s="60">
        <v>1</v>
      </c>
      <c r="D41" s="61">
        <v>0</v>
      </c>
      <c r="E41" s="62">
        <v>1</v>
      </c>
      <c r="F41" s="60">
        <v>1</v>
      </c>
      <c r="G41" s="62">
        <v>0</v>
      </c>
      <c r="H41" s="62">
        <v>1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0">
        <v>0</v>
      </c>
      <c r="O41" s="57"/>
    </row>
    <row r="42" spans="1:15" ht="45" customHeight="1" x14ac:dyDescent="0.2">
      <c r="A42" s="89" t="s">
        <v>98</v>
      </c>
      <c r="B42" s="59">
        <v>34</v>
      </c>
      <c r="C42" s="60">
        <v>0</v>
      </c>
      <c r="D42" s="61">
        <v>0</v>
      </c>
      <c r="E42" s="62">
        <v>0</v>
      </c>
      <c r="F42" s="60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0">
        <v>0</v>
      </c>
      <c r="O42" s="57"/>
    </row>
    <row r="43" spans="1:15" ht="64.5" customHeight="1" x14ac:dyDescent="0.2">
      <c r="A43" s="89" t="s">
        <v>99</v>
      </c>
      <c r="B43" s="59">
        <v>35</v>
      </c>
      <c r="C43" s="60">
        <v>3</v>
      </c>
      <c r="D43" s="61">
        <v>0</v>
      </c>
      <c r="E43" s="62">
        <v>3</v>
      </c>
      <c r="F43" s="60">
        <v>2</v>
      </c>
      <c r="G43" s="62">
        <v>0</v>
      </c>
      <c r="H43" s="62">
        <v>2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0">
        <v>1</v>
      </c>
      <c r="O43" s="57"/>
    </row>
    <row r="44" spans="1:15" ht="60" customHeight="1" x14ac:dyDescent="0.2">
      <c r="A44" s="89" t="s">
        <v>100</v>
      </c>
      <c r="B44" s="59">
        <v>36</v>
      </c>
      <c r="C44" s="60">
        <v>9</v>
      </c>
      <c r="D44" s="61">
        <v>3</v>
      </c>
      <c r="E44" s="62">
        <v>6</v>
      </c>
      <c r="F44" s="60">
        <v>7</v>
      </c>
      <c r="G44" s="62">
        <v>0</v>
      </c>
      <c r="H44" s="62">
        <v>2</v>
      </c>
      <c r="I44" s="62">
        <v>0</v>
      </c>
      <c r="J44" s="62">
        <v>1</v>
      </c>
      <c r="K44" s="62">
        <v>4</v>
      </c>
      <c r="L44" s="62">
        <v>3</v>
      </c>
      <c r="M44" s="62">
        <v>0</v>
      </c>
      <c r="N44" s="60">
        <v>2</v>
      </c>
      <c r="O44" s="57"/>
    </row>
    <row r="45" spans="1:15" ht="43.5" customHeight="1" x14ac:dyDescent="0.2">
      <c r="A45" s="89" t="s">
        <v>101</v>
      </c>
      <c r="B45" s="59">
        <v>37</v>
      </c>
      <c r="C45" s="60">
        <v>0</v>
      </c>
      <c r="D45" s="61">
        <v>0</v>
      </c>
      <c r="E45" s="62">
        <v>0</v>
      </c>
      <c r="F45" s="60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0">
        <v>0</v>
      </c>
      <c r="O45" s="57"/>
    </row>
    <row r="46" spans="1:15" ht="30" x14ac:dyDescent="0.2">
      <c r="A46" s="89" t="s">
        <v>89</v>
      </c>
      <c r="B46" s="59">
        <v>38</v>
      </c>
      <c r="C46" s="60">
        <v>0</v>
      </c>
      <c r="D46" s="61">
        <v>0</v>
      </c>
      <c r="E46" s="62">
        <v>0</v>
      </c>
      <c r="F46" s="60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0">
        <v>0</v>
      </c>
      <c r="O46" s="57"/>
    </row>
    <row r="47" spans="1:15" ht="20.45" customHeight="1" x14ac:dyDescent="0.3">
      <c r="A47" s="63"/>
      <c r="B47" s="63"/>
      <c r="C47" s="63"/>
      <c r="D47" s="63"/>
      <c r="E47" s="63"/>
      <c r="F47" s="63"/>
      <c r="G47" s="63"/>
      <c r="H47" s="63"/>
      <c r="I47" s="63"/>
      <c r="J47" s="64"/>
      <c r="K47" s="64"/>
      <c r="L47" s="64"/>
      <c r="M47" s="64"/>
      <c r="N47" s="64"/>
    </row>
  </sheetData>
  <sheetProtection algorithmName="SHA-512" hashValue="2qs/taCKW4iHFnRCmALJ7yUMubjHgpbRyM2CbpDYaD1yDeeVD0U4Sv8BTo9PZX7SYpJHQPCF3G6kXjxK4yX2nQ==" saltValue="tDKnb9wxhyLpBntE/u/9bA==" spinCount="100000" sheet="1"/>
  <mergeCells count="16">
    <mergeCell ref="N4:N7"/>
    <mergeCell ref="J1:N1"/>
    <mergeCell ref="A4:A7"/>
    <mergeCell ref="B4:B7"/>
    <mergeCell ref="C4:C7"/>
    <mergeCell ref="D4:D7"/>
    <mergeCell ref="E4:E7"/>
    <mergeCell ref="F4:F7"/>
    <mergeCell ref="G4:G7"/>
    <mergeCell ref="H4:H7"/>
    <mergeCell ref="A2:K3"/>
    <mergeCell ref="I4:I7"/>
    <mergeCell ref="J4:J7"/>
    <mergeCell ref="K4:K7"/>
    <mergeCell ref="L4:L7"/>
    <mergeCell ref="M4:M7"/>
  </mergeCells>
  <pageMargins left="0.25" right="0.25" top="0.23" bottom="0.17" header="0.23" footer="0.17"/>
  <pageSetup paperSize="9" scale="3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4" zoomScale="50" zoomScaleNormal="50" workbookViewId="0">
      <selection activeCell="C10" sqref="C10"/>
    </sheetView>
  </sheetViews>
  <sheetFormatPr defaultRowHeight="15" x14ac:dyDescent="0.3"/>
  <cols>
    <col min="1" max="1" width="79.85546875" style="14" customWidth="1"/>
    <col min="2" max="2" width="12" style="14" customWidth="1"/>
    <col min="3" max="3" width="23.5703125" style="14" customWidth="1"/>
    <col min="4" max="4" width="20.42578125" style="14" customWidth="1"/>
    <col min="5" max="5" width="19.140625" style="14" customWidth="1"/>
    <col min="6" max="6" width="21.7109375" style="14" customWidth="1"/>
    <col min="7" max="7" width="19.85546875" style="14" customWidth="1"/>
    <col min="8" max="8" width="23.140625" style="14" customWidth="1"/>
    <col min="9" max="9" width="31.28515625" style="14" customWidth="1"/>
    <col min="10" max="10" width="30.42578125" style="14" customWidth="1"/>
    <col min="11" max="11" width="27.140625" style="14" customWidth="1"/>
    <col min="12" max="12" width="27.42578125" style="14" customWidth="1"/>
    <col min="13" max="13" width="26.7109375" style="14" customWidth="1"/>
    <col min="14" max="14" width="29.85546875" style="14" customWidth="1"/>
    <col min="15" max="15" width="23.42578125" style="14" customWidth="1"/>
    <col min="16" max="16" width="20.7109375" style="14" customWidth="1"/>
    <col min="17" max="244" width="10.42578125" style="14" customWidth="1"/>
    <col min="245" max="16384" width="9.140625" style="14"/>
  </cols>
  <sheetData>
    <row r="1" spans="1:17" ht="35.25" customHeight="1" x14ac:dyDescent="0.45">
      <c r="N1" s="169" t="s">
        <v>126</v>
      </c>
      <c r="O1" s="169"/>
      <c r="P1" s="169"/>
    </row>
    <row r="2" spans="1:17" ht="35.25" customHeight="1" x14ac:dyDescent="0.3">
      <c r="A2" s="184" t="s">
        <v>113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7" ht="33.950000000000003" customHeight="1" x14ac:dyDescent="0.3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</row>
    <row r="4" spans="1:17" x14ac:dyDescent="0.3">
      <c r="A4" s="186" t="s">
        <v>114</v>
      </c>
      <c r="B4" s="186" t="s">
        <v>120</v>
      </c>
      <c r="C4" s="186" t="s">
        <v>102</v>
      </c>
      <c r="D4" s="192" t="s">
        <v>103</v>
      </c>
      <c r="E4" s="192" t="s">
        <v>104</v>
      </c>
      <c r="F4" s="186" t="s">
        <v>105</v>
      </c>
      <c r="G4" s="192" t="s">
        <v>58</v>
      </c>
      <c r="H4" s="192" t="s">
        <v>106</v>
      </c>
      <c r="I4" s="192" t="s">
        <v>121</v>
      </c>
      <c r="J4" s="192" t="s">
        <v>122</v>
      </c>
      <c r="K4" s="192" t="s">
        <v>123</v>
      </c>
      <c r="L4" s="192" t="s">
        <v>124</v>
      </c>
      <c r="M4" s="189" t="s">
        <v>125</v>
      </c>
      <c r="N4" s="189" t="s">
        <v>127</v>
      </c>
      <c r="O4" s="189" t="s">
        <v>128</v>
      </c>
      <c r="P4" s="186" t="s">
        <v>129</v>
      </c>
      <c r="Q4" s="22"/>
    </row>
    <row r="5" spans="1:17" x14ac:dyDescent="0.3">
      <c r="A5" s="187"/>
      <c r="B5" s="187"/>
      <c r="C5" s="187"/>
      <c r="D5" s="193"/>
      <c r="E5" s="193"/>
      <c r="F5" s="187"/>
      <c r="G5" s="193"/>
      <c r="H5" s="193"/>
      <c r="I5" s="193"/>
      <c r="J5" s="193"/>
      <c r="K5" s="193"/>
      <c r="L5" s="193"/>
      <c r="M5" s="190"/>
      <c r="N5" s="190"/>
      <c r="O5" s="190"/>
      <c r="P5" s="187"/>
      <c r="Q5" s="22"/>
    </row>
    <row r="6" spans="1:17" x14ac:dyDescent="0.3">
      <c r="A6" s="187"/>
      <c r="B6" s="187"/>
      <c r="C6" s="187"/>
      <c r="D6" s="193"/>
      <c r="E6" s="193"/>
      <c r="F6" s="187"/>
      <c r="G6" s="193"/>
      <c r="H6" s="193"/>
      <c r="I6" s="193"/>
      <c r="J6" s="193"/>
      <c r="K6" s="193"/>
      <c r="L6" s="193"/>
      <c r="M6" s="190"/>
      <c r="N6" s="190"/>
      <c r="O6" s="190"/>
      <c r="P6" s="187"/>
      <c r="Q6" s="22"/>
    </row>
    <row r="7" spans="1:17" ht="169.5" customHeight="1" x14ac:dyDescent="0.3">
      <c r="A7" s="188"/>
      <c r="B7" s="188"/>
      <c r="C7" s="188"/>
      <c r="D7" s="194"/>
      <c r="E7" s="194"/>
      <c r="F7" s="188"/>
      <c r="G7" s="194"/>
      <c r="H7" s="194"/>
      <c r="I7" s="194"/>
      <c r="J7" s="194"/>
      <c r="K7" s="194"/>
      <c r="L7" s="194"/>
      <c r="M7" s="191"/>
      <c r="N7" s="191"/>
      <c r="O7" s="191"/>
      <c r="P7" s="188"/>
      <c r="Q7" s="22"/>
    </row>
    <row r="8" spans="1:17" ht="22.5" x14ac:dyDescent="0.3">
      <c r="A8" s="36" t="s">
        <v>28</v>
      </c>
      <c r="B8" s="36" t="s">
        <v>47</v>
      </c>
      <c r="C8" s="36">
        <v>1</v>
      </c>
      <c r="D8" s="36">
        <f t="shared" ref="D8:P8" si="0">C8+1</f>
        <v>2</v>
      </c>
      <c r="E8" s="36">
        <f t="shared" si="0"/>
        <v>3</v>
      </c>
      <c r="F8" s="36">
        <f t="shared" si="0"/>
        <v>4</v>
      </c>
      <c r="G8" s="36">
        <f t="shared" si="0"/>
        <v>5</v>
      </c>
      <c r="H8" s="36">
        <f t="shared" si="0"/>
        <v>6</v>
      </c>
      <c r="I8" s="36">
        <f t="shared" si="0"/>
        <v>7</v>
      </c>
      <c r="J8" s="36">
        <f t="shared" si="0"/>
        <v>8</v>
      </c>
      <c r="K8" s="36">
        <f t="shared" si="0"/>
        <v>9</v>
      </c>
      <c r="L8" s="36">
        <f t="shared" si="0"/>
        <v>10</v>
      </c>
      <c r="M8" s="36">
        <f t="shared" si="0"/>
        <v>11</v>
      </c>
      <c r="N8" s="36">
        <f t="shared" si="0"/>
        <v>12</v>
      </c>
      <c r="O8" s="36">
        <f t="shared" si="0"/>
        <v>13</v>
      </c>
      <c r="P8" s="36">
        <f t="shared" si="0"/>
        <v>14</v>
      </c>
      <c r="Q8" s="22"/>
    </row>
    <row r="9" spans="1:17" ht="101.25" customHeight="1" x14ac:dyDescent="0.3">
      <c r="A9" s="80" t="s">
        <v>115</v>
      </c>
      <c r="B9" s="20">
        <v>1</v>
      </c>
      <c r="C9" s="47">
        <v>172</v>
      </c>
      <c r="D9" s="48">
        <v>15</v>
      </c>
      <c r="E9" s="49">
        <v>157</v>
      </c>
      <c r="F9" s="47">
        <v>138</v>
      </c>
      <c r="G9" s="48">
        <v>9</v>
      </c>
      <c r="H9" s="48">
        <v>2</v>
      </c>
      <c r="I9" s="48">
        <v>1</v>
      </c>
      <c r="J9" s="48">
        <v>54</v>
      </c>
      <c r="K9" s="48">
        <v>12</v>
      </c>
      <c r="L9" s="48">
        <v>30</v>
      </c>
      <c r="M9" s="48">
        <v>0</v>
      </c>
      <c r="N9" s="48">
        <v>1</v>
      </c>
      <c r="O9" s="48">
        <v>24</v>
      </c>
      <c r="P9" s="50">
        <v>25</v>
      </c>
      <c r="Q9" s="22"/>
    </row>
    <row r="10" spans="1:17" ht="240.75" customHeight="1" x14ac:dyDescent="0.3">
      <c r="A10" s="84" t="s">
        <v>116</v>
      </c>
      <c r="B10" s="20">
        <f t="shared" ref="B10:B15" si="1">B9+1</f>
        <v>2</v>
      </c>
      <c r="C10" s="50">
        <v>4</v>
      </c>
      <c r="D10" s="48">
        <v>2</v>
      </c>
      <c r="E10" s="49">
        <v>2</v>
      </c>
      <c r="F10" s="47">
        <v>3</v>
      </c>
      <c r="G10" s="48">
        <v>0</v>
      </c>
      <c r="H10" s="48">
        <v>0</v>
      </c>
      <c r="I10" s="48">
        <v>0</v>
      </c>
      <c r="J10" s="48">
        <v>1</v>
      </c>
      <c r="K10" s="48">
        <v>0</v>
      </c>
      <c r="L10" s="48">
        <v>2</v>
      </c>
      <c r="M10" s="48">
        <v>0</v>
      </c>
      <c r="N10" s="48">
        <v>0</v>
      </c>
      <c r="O10" s="48">
        <v>2</v>
      </c>
      <c r="P10" s="50">
        <v>1</v>
      </c>
      <c r="Q10" s="22"/>
    </row>
    <row r="11" spans="1:17" ht="154.5" customHeight="1" x14ac:dyDescent="0.3">
      <c r="A11" s="85" t="s">
        <v>117</v>
      </c>
      <c r="B11" s="20">
        <f t="shared" si="1"/>
        <v>3</v>
      </c>
      <c r="C11" s="50">
        <v>153</v>
      </c>
      <c r="D11" s="48">
        <v>0</v>
      </c>
      <c r="E11" s="49">
        <v>153</v>
      </c>
      <c r="F11" s="47">
        <v>131</v>
      </c>
      <c r="G11" s="48">
        <v>9</v>
      </c>
      <c r="H11" s="48">
        <v>2</v>
      </c>
      <c r="I11" s="48">
        <v>1</v>
      </c>
      <c r="J11" s="48">
        <v>50</v>
      </c>
      <c r="K11" s="48">
        <v>12</v>
      </c>
      <c r="L11" s="48">
        <v>27</v>
      </c>
      <c r="M11" s="48">
        <v>0</v>
      </c>
      <c r="N11" s="48">
        <v>1</v>
      </c>
      <c r="O11" s="48">
        <v>22</v>
      </c>
      <c r="P11" s="50">
        <v>13</v>
      </c>
      <c r="Q11" s="22"/>
    </row>
    <row r="12" spans="1:17" ht="84.75" customHeight="1" x14ac:dyDescent="0.3">
      <c r="A12" s="86" t="s">
        <v>71</v>
      </c>
      <c r="B12" s="20">
        <f t="shared" si="1"/>
        <v>4</v>
      </c>
      <c r="C12" s="50">
        <v>50</v>
      </c>
      <c r="D12" s="48">
        <v>0</v>
      </c>
      <c r="E12" s="49">
        <v>50</v>
      </c>
      <c r="F12" s="47">
        <v>35</v>
      </c>
      <c r="G12" s="48">
        <v>0</v>
      </c>
      <c r="H12" s="48">
        <v>0</v>
      </c>
      <c r="I12" s="48">
        <v>1</v>
      </c>
      <c r="J12" s="48">
        <v>14</v>
      </c>
      <c r="K12" s="48">
        <v>0</v>
      </c>
      <c r="L12" s="48">
        <v>18</v>
      </c>
      <c r="M12" s="48">
        <v>0</v>
      </c>
      <c r="N12" s="48">
        <v>0</v>
      </c>
      <c r="O12" s="48">
        <v>16</v>
      </c>
      <c r="P12" s="50">
        <v>13</v>
      </c>
      <c r="Q12" s="22"/>
    </row>
    <row r="13" spans="1:17" ht="99" customHeight="1" x14ac:dyDescent="0.3">
      <c r="A13" s="81" t="s">
        <v>72</v>
      </c>
      <c r="B13" s="20">
        <f t="shared" si="1"/>
        <v>5</v>
      </c>
      <c r="C13" s="50">
        <v>102</v>
      </c>
      <c r="D13" s="48">
        <v>0</v>
      </c>
      <c r="E13" s="49">
        <v>102</v>
      </c>
      <c r="F13" s="47">
        <v>95</v>
      </c>
      <c r="G13" s="48">
        <v>9</v>
      </c>
      <c r="H13" s="48">
        <v>1</v>
      </c>
      <c r="I13" s="48">
        <v>0</v>
      </c>
      <c r="J13" s="48">
        <v>36</v>
      </c>
      <c r="K13" s="48">
        <v>12</v>
      </c>
      <c r="L13" s="48">
        <v>9</v>
      </c>
      <c r="M13" s="48">
        <v>0</v>
      </c>
      <c r="N13" s="48">
        <v>1</v>
      </c>
      <c r="O13" s="48">
        <v>6</v>
      </c>
      <c r="P13" s="50">
        <v>0</v>
      </c>
      <c r="Q13" s="22"/>
    </row>
    <row r="14" spans="1:17" ht="78.75" customHeight="1" x14ac:dyDescent="0.3">
      <c r="A14" s="81" t="s">
        <v>118</v>
      </c>
      <c r="B14" s="20">
        <f t="shared" si="1"/>
        <v>6</v>
      </c>
      <c r="C14" s="50">
        <v>1</v>
      </c>
      <c r="D14" s="48">
        <v>0</v>
      </c>
      <c r="E14" s="49">
        <v>1</v>
      </c>
      <c r="F14" s="47">
        <v>1</v>
      </c>
      <c r="G14" s="48">
        <v>0</v>
      </c>
      <c r="H14" s="48">
        <v>1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50">
        <v>0</v>
      </c>
      <c r="Q14" s="22"/>
    </row>
    <row r="15" spans="1:17" ht="97.5" customHeight="1" x14ac:dyDescent="0.3">
      <c r="A15" s="81" t="s">
        <v>119</v>
      </c>
      <c r="B15" s="20">
        <f t="shared" si="1"/>
        <v>7</v>
      </c>
      <c r="C15" s="50">
        <v>0</v>
      </c>
      <c r="D15" s="48">
        <v>0</v>
      </c>
      <c r="E15" s="49">
        <v>0</v>
      </c>
      <c r="F15" s="47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50">
        <v>0</v>
      </c>
      <c r="Q15" s="22"/>
    </row>
    <row r="16" spans="1:17" ht="20.45" customHeight="1" x14ac:dyDescent="0.3">
      <c r="A16" s="41"/>
      <c r="B16" s="29"/>
      <c r="C16" s="29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2:17" ht="20.45" customHeight="1" x14ac:dyDescent="0.3">
      <c r="B17" s="43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2:17" ht="20.45" customHeight="1" x14ac:dyDescent="0.3">
      <c r="B18" s="43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2:17" ht="20.45" customHeight="1" x14ac:dyDescent="0.3">
      <c r="B19" s="43"/>
    </row>
    <row r="21" spans="2:17" ht="20.45" customHeight="1" x14ac:dyDescent="0.3">
      <c r="Q21" s="44"/>
    </row>
  </sheetData>
  <sheetProtection algorithmName="SHA-512" hashValue="TtUExakiwg6U+SaUeFw1kZCDYrDKUVrZdzU2t3crsBUDey4U3EbPrVA+ghait8hV1HcaBX5TTpYr7+oSLt5uLw==" saltValue="J6AXhy0lmyceYjsnsG5pbA==" spinCount="100000" sheet="1"/>
  <mergeCells count="18">
    <mergeCell ref="C4:C7"/>
    <mergeCell ref="B4:B7"/>
    <mergeCell ref="A2:P3"/>
    <mergeCell ref="N1:P1"/>
    <mergeCell ref="P4:P7"/>
    <mergeCell ref="O4:O7"/>
    <mergeCell ref="N4:N7"/>
    <mergeCell ref="M4:M7"/>
    <mergeCell ref="L4:L7"/>
    <mergeCell ref="K4:K7"/>
    <mergeCell ref="I4:I7"/>
    <mergeCell ref="H4:H7"/>
    <mergeCell ref="A4:A7"/>
    <mergeCell ref="J4:J7"/>
    <mergeCell ref="G4:G7"/>
    <mergeCell ref="F4:F7"/>
    <mergeCell ref="E4:E7"/>
    <mergeCell ref="D4:D7"/>
  </mergeCells>
  <pageMargins left="0.25" right="0.25" top="0.28999999999999998" bottom="0.3" header="0.3" footer="0.3"/>
  <pageSetup paperSize="9" scale="33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6"/>
  <sheetViews>
    <sheetView tabSelected="1" topLeftCell="A4" zoomScale="50" zoomScaleNormal="50" zoomScaleSheetLayoutView="50" workbookViewId="0">
      <selection activeCell="C12" sqref="C12"/>
    </sheetView>
  </sheetViews>
  <sheetFormatPr defaultRowHeight="15" x14ac:dyDescent="0.3"/>
  <cols>
    <col min="1" max="1" width="131.140625" style="14" customWidth="1"/>
    <col min="2" max="2" width="12.7109375" style="14" customWidth="1"/>
    <col min="3" max="3" width="27.7109375" style="14" customWidth="1"/>
    <col min="4" max="4" width="21.28515625" style="14" customWidth="1"/>
    <col min="5" max="5" width="22.28515625" style="14" customWidth="1"/>
    <col min="6" max="6" width="28.85546875" style="14" customWidth="1"/>
    <col min="7" max="7" width="22.7109375" style="14" customWidth="1"/>
    <col min="8" max="8" width="25.85546875" style="14" customWidth="1"/>
    <col min="9" max="9" width="24.28515625" style="14" customWidth="1"/>
    <col min="10" max="11" width="28.5703125" style="14" customWidth="1"/>
    <col min="12" max="12" width="26.5703125" style="14" customWidth="1"/>
    <col min="13" max="13" width="31.140625" style="14" customWidth="1"/>
    <col min="14" max="14" width="28.5703125" style="14" customWidth="1"/>
    <col min="15" max="15" width="23.42578125" style="14" customWidth="1"/>
    <col min="16" max="16" width="29.42578125" style="14" customWidth="1"/>
    <col min="17" max="17" width="27.7109375" style="14" customWidth="1"/>
    <col min="18" max="18" width="29.140625" style="14" customWidth="1"/>
    <col min="19" max="19" width="30.5703125" style="14" customWidth="1"/>
    <col min="20" max="224" width="10.42578125" style="14" customWidth="1"/>
    <col min="225" max="16384" width="9.140625" style="14"/>
  </cols>
  <sheetData>
    <row r="1" spans="1:20" ht="29.25" customHeight="1" x14ac:dyDescent="0.45">
      <c r="N1" s="45"/>
      <c r="O1" s="45"/>
      <c r="P1" s="169" t="s">
        <v>273</v>
      </c>
      <c r="Q1" s="169"/>
      <c r="R1" s="169"/>
      <c r="S1" s="169"/>
    </row>
    <row r="2" spans="1:20" ht="33.75" customHeight="1" x14ac:dyDescent="0.4">
      <c r="A2" s="197" t="s">
        <v>130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7"/>
    </row>
    <row r="3" spans="1:20" ht="167.25" customHeight="1" x14ac:dyDescent="0.3">
      <c r="A3" s="20" t="s">
        <v>66</v>
      </c>
      <c r="B3" s="20" t="s">
        <v>46</v>
      </c>
      <c r="C3" s="69" t="s">
        <v>283</v>
      </c>
      <c r="D3" s="70" t="s">
        <v>103</v>
      </c>
      <c r="E3" s="70" t="s">
        <v>104</v>
      </c>
      <c r="F3" s="24" t="s">
        <v>270</v>
      </c>
      <c r="G3" s="69" t="s">
        <v>284</v>
      </c>
      <c r="H3" s="71" t="s">
        <v>271</v>
      </c>
      <c r="I3" s="71" t="s">
        <v>58</v>
      </c>
      <c r="J3" s="71" t="s">
        <v>280</v>
      </c>
      <c r="K3" s="72" t="s">
        <v>281</v>
      </c>
      <c r="L3" s="73" t="s">
        <v>282</v>
      </c>
      <c r="M3" s="72" t="s">
        <v>285</v>
      </c>
      <c r="N3" s="74" t="s">
        <v>272</v>
      </c>
      <c r="O3" s="74" t="s">
        <v>275</v>
      </c>
      <c r="P3" s="74" t="s">
        <v>274</v>
      </c>
      <c r="Q3" s="74" t="s">
        <v>276</v>
      </c>
      <c r="R3" s="75" t="s">
        <v>277</v>
      </c>
      <c r="S3" s="76" t="s">
        <v>129</v>
      </c>
      <c r="T3" s="22"/>
    </row>
    <row r="4" spans="1:20" ht="20.45" customHeight="1" x14ac:dyDescent="0.3">
      <c r="A4" s="36" t="s">
        <v>28</v>
      </c>
      <c r="B4" s="36" t="s">
        <v>47</v>
      </c>
      <c r="C4" s="36">
        <v>1</v>
      </c>
      <c r="D4" s="46">
        <f t="shared" ref="D4:N4" si="0">C4+1</f>
        <v>2</v>
      </c>
      <c r="E4" s="46">
        <f t="shared" si="0"/>
        <v>3</v>
      </c>
      <c r="F4" s="36">
        <f t="shared" si="0"/>
        <v>4</v>
      </c>
      <c r="G4" s="36">
        <f t="shared" si="0"/>
        <v>5</v>
      </c>
      <c r="H4" s="46">
        <f t="shared" si="0"/>
        <v>6</v>
      </c>
      <c r="I4" s="46">
        <f t="shared" si="0"/>
        <v>7</v>
      </c>
      <c r="J4" s="46">
        <f t="shared" si="0"/>
        <v>8</v>
      </c>
      <c r="K4" s="46">
        <f t="shared" si="0"/>
        <v>9</v>
      </c>
      <c r="L4" s="46">
        <f t="shared" si="0"/>
        <v>10</v>
      </c>
      <c r="M4" s="46">
        <f t="shared" si="0"/>
        <v>11</v>
      </c>
      <c r="N4" s="46">
        <f t="shared" si="0"/>
        <v>12</v>
      </c>
      <c r="O4" s="46">
        <v>13</v>
      </c>
      <c r="P4" s="46">
        <v>14</v>
      </c>
      <c r="Q4" s="46">
        <v>15</v>
      </c>
      <c r="R4" s="46">
        <v>16</v>
      </c>
      <c r="S4" s="36">
        <v>17</v>
      </c>
      <c r="T4" s="22"/>
    </row>
    <row r="5" spans="1:20" ht="59.25" customHeight="1" x14ac:dyDescent="0.3">
      <c r="A5" s="78" t="s">
        <v>131</v>
      </c>
      <c r="B5" s="21">
        <v>1</v>
      </c>
      <c r="C5" s="47">
        <v>53651</v>
      </c>
      <c r="D5" s="48">
        <v>35539</v>
      </c>
      <c r="E5" s="49">
        <v>18112</v>
      </c>
      <c r="F5" s="50">
        <v>339</v>
      </c>
      <c r="G5" s="47">
        <v>21474</v>
      </c>
      <c r="H5" s="48">
        <v>8874</v>
      </c>
      <c r="I5" s="48">
        <v>3848</v>
      </c>
      <c r="J5" s="48">
        <v>122</v>
      </c>
      <c r="K5" s="48">
        <v>5175</v>
      </c>
      <c r="L5" s="48">
        <v>328</v>
      </c>
      <c r="M5" s="48">
        <v>3127</v>
      </c>
      <c r="N5" s="48">
        <v>760</v>
      </c>
      <c r="O5" s="48">
        <v>955</v>
      </c>
      <c r="P5" s="48">
        <v>251</v>
      </c>
      <c r="Q5" s="48">
        <v>627</v>
      </c>
      <c r="R5" s="48">
        <v>516</v>
      </c>
      <c r="S5" s="50">
        <v>31585</v>
      </c>
      <c r="T5" s="22"/>
    </row>
    <row r="6" spans="1:20" ht="65.25" customHeight="1" x14ac:dyDescent="0.3">
      <c r="A6" s="78" t="s">
        <v>70</v>
      </c>
      <c r="B6" s="21">
        <v>2</v>
      </c>
      <c r="C6" s="47">
        <v>34</v>
      </c>
      <c r="D6" s="48">
        <v>19</v>
      </c>
      <c r="E6" s="49">
        <v>15</v>
      </c>
      <c r="F6" s="50">
        <v>0</v>
      </c>
      <c r="G6" s="47">
        <v>15</v>
      </c>
      <c r="H6" s="48">
        <v>11</v>
      </c>
      <c r="I6" s="48">
        <v>0</v>
      </c>
      <c r="J6" s="48">
        <v>0</v>
      </c>
      <c r="K6" s="48">
        <v>4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50">
        <v>19</v>
      </c>
      <c r="T6" s="22"/>
    </row>
    <row r="7" spans="1:20" ht="48.75" customHeight="1" x14ac:dyDescent="0.3">
      <c r="A7" s="78" t="s">
        <v>132</v>
      </c>
      <c r="B7" s="21">
        <v>3</v>
      </c>
      <c r="C7" s="47">
        <v>0</v>
      </c>
      <c r="D7" s="48">
        <v>0</v>
      </c>
      <c r="E7" s="49">
        <v>0</v>
      </c>
      <c r="F7" s="50">
        <v>0</v>
      </c>
      <c r="G7" s="47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50">
        <v>0</v>
      </c>
      <c r="T7" s="22"/>
    </row>
    <row r="8" spans="1:20" ht="30.75" customHeight="1" x14ac:dyDescent="0.3">
      <c r="A8" s="79" t="s">
        <v>133</v>
      </c>
      <c r="B8" s="21">
        <v>4</v>
      </c>
      <c r="C8" s="47">
        <v>0</v>
      </c>
      <c r="D8" s="48">
        <v>0</v>
      </c>
      <c r="E8" s="49">
        <v>0</v>
      </c>
      <c r="F8" s="50">
        <v>0</v>
      </c>
      <c r="G8" s="47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50">
        <v>0</v>
      </c>
      <c r="T8" s="22"/>
    </row>
    <row r="9" spans="1:20" ht="32.25" customHeight="1" x14ac:dyDescent="0.3">
      <c r="A9" s="79" t="s">
        <v>134</v>
      </c>
      <c r="B9" s="21">
        <v>5</v>
      </c>
      <c r="C9" s="47">
        <v>0</v>
      </c>
      <c r="D9" s="48">
        <v>0</v>
      </c>
      <c r="E9" s="49">
        <v>0</v>
      </c>
      <c r="F9" s="50">
        <v>0</v>
      </c>
      <c r="G9" s="47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50">
        <v>0</v>
      </c>
      <c r="T9" s="22"/>
    </row>
    <row r="10" spans="1:20" ht="33.75" customHeight="1" x14ac:dyDescent="0.3">
      <c r="A10" s="79" t="s">
        <v>135</v>
      </c>
      <c r="B10" s="21">
        <v>6</v>
      </c>
      <c r="C10" s="47">
        <v>0</v>
      </c>
      <c r="D10" s="48">
        <v>0</v>
      </c>
      <c r="E10" s="49">
        <v>0</v>
      </c>
      <c r="F10" s="50">
        <v>0</v>
      </c>
      <c r="G10" s="47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50">
        <v>0</v>
      </c>
      <c r="T10" s="22"/>
    </row>
    <row r="11" spans="1:20" ht="41.45" customHeight="1" x14ac:dyDescent="0.3">
      <c r="A11" s="79" t="s">
        <v>136</v>
      </c>
      <c r="B11" s="21">
        <v>7</v>
      </c>
      <c r="C11" s="47">
        <v>0</v>
      </c>
      <c r="D11" s="48">
        <v>0</v>
      </c>
      <c r="E11" s="49">
        <v>0</v>
      </c>
      <c r="F11" s="50">
        <v>0</v>
      </c>
      <c r="G11" s="47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50">
        <v>0</v>
      </c>
      <c r="T11" s="22"/>
    </row>
    <row r="12" spans="1:20" ht="41.45" customHeight="1" x14ac:dyDescent="0.3">
      <c r="A12" s="79" t="s">
        <v>137</v>
      </c>
      <c r="B12" s="21">
        <v>8</v>
      </c>
      <c r="C12" s="47">
        <v>0</v>
      </c>
      <c r="D12" s="48">
        <v>0</v>
      </c>
      <c r="E12" s="49">
        <v>0</v>
      </c>
      <c r="F12" s="50">
        <v>0</v>
      </c>
      <c r="G12" s="47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50">
        <v>0</v>
      </c>
      <c r="T12" s="22"/>
    </row>
    <row r="13" spans="1:20" ht="35.25" customHeight="1" x14ac:dyDescent="0.3">
      <c r="A13" s="79" t="s">
        <v>138</v>
      </c>
      <c r="B13" s="21">
        <v>9</v>
      </c>
      <c r="C13" s="47">
        <v>0</v>
      </c>
      <c r="D13" s="48">
        <v>0</v>
      </c>
      <c r="E13" s="49">
        <v>0</v>
      </c>
      <c r="F13" s="50">
        <v>0</v>
      </c>
      <c r="G13" s="47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50">
        <v>0</v>
      </c>
      <c r="T13" s="22"/>
    </row>
    <row r="14" spans="1:20" ht="32.25" customHeight="1" x14ac:dyDescent="0.3">
      <c r="A14" s="80" t="s">
        <v>139</v>
      </c>
      <c r="B14" s="21">
        <v>10</v>
      </c>
      <c r="C14" s="47">
        <v>13</v>
      </c>
      <c r="D14" s="48">
        <v>0</v>
      </c>
      <c r="E14" s="49">
        <v>13</v>
      </c>
      <c r="F14" s="50">
        <v>0</v>
      </c>
      <c r="G14" s="47">
        <v>10</v>
      </c>
      <c r="H14" s="48">
        <v>10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50">
        <v>3</v>
      </c>
      <c r="T14" s="22"/>
    </row>
    <row r="15" spans="1:20" ht="30.75" customHeight="1" x14ac:dyDescent="0.3">
      <c r="A15" s="79" t="s">
        <v>133</v>
      </c>
      <c r="B15" s="21">
        <v>11</v>
      </c>
      <c r="C15" s="50">
        <v>2</v>
      </c>
      <c r="D15" s="48">
        <v>0</v>
      </c>
      <c r="E15" s="49">
        <v>2</v>
      </c>
      <c r="F15" s="50">
        <v>0</v>
      </c>
      <c r="G15" s="47">
        <v>2</v>
      </c>
      <c r="H15" s="48">
        <v>2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50">
        <v>0</v>
      </c>
      <c r="T15" s="22"/>
    </row>
    <row r="16" spans="1:20" ht="32.25" customHeight="1" x14ac:dyDescent="0.3">
      <c r="A16" s="79" t="s">
        <v>134</v>
      </c>
      <c r="B16" s="21">
        <v>12</v>
      </c>
      <c r="C16" s="50">
        <v>0</v>
      </c>
      <c r="D16" s="48">
        <v>0</v>
      </c>
      <c r="E16" s="49">
        <v>0</v>
      </c>
      <c r="F16" s="50">
        <v>0</v>
      </c>
      <c r="G16" s="47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50">
        <v>0</v>
      </c>
      <c r="T16" s="22"/>
    </row>
    <row r="17" spans="1:20" ht="33.75" customHeight="1" x14ac:dyDescent="0.3">
      <c r="A17" s="79" t="s">
        <v>135</v>
      </c>
      <c r="B17" s="21">
        <v>13</v>
      </c>
      <c r="C17" s="50">
        <v>11</v>
      </c>
      <c r="D17" s="48">
        <v>0</v>
      </c>
      <c r="E17" s="49">
        <v>11</v>
      </c>
      <c r="F17" s="50">
        <v>0</v>
      </c>
      <c r="G17" s="47">
        <v>8</v>
      </c>
      <c r="H17" s="48">
        <v>8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50">
        <v>3</v>
      </c>
      <c r="T17" s="22"/>
    </row>
    <row r="18" spans="1:20" ht="30.75" customHeight="1" x14ac:dyDescent="0.3">
      <c r="A18" s="79" t="s">
        <v>136</v>
      </c>
      <c r="B18" s="21">
        <v>14</v>
      </c>
      <c r="C18" s="50">
        <v>0</v>
      </c>
      <c r="D18" s="48">
        <v>0</v>
      </c>
      <c r="E18" s="49">
        <v>0</v>
      </c>
      <c r="F18" s="50">
        <v>0</v>
      </c>
      <c r="G18" s="47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50">
        <v>0</v>
      </c>
      <c r="T18" s="22"/>
    </row>
    <row r="19" spans="1:20" ht="30.75" customHeight="1" x14ac:dyDescent="0.3">
      <c r="A19" s="79" t="s">
        <v>137</v>
      </c>
      <c r="B19" s="21">
        <v>15</v>
      </c>
      <c r="C19" s="50">
        <v>0</v>
      </c>
      <c r="D19" s="48">
        <v>0</v>
      </c>
      <c r="E19" s="49">
        <v>0</v>
      </c>
      <c r="F19" s="50">
        <v>0</v>
      </c>
      <c r="G19" s="47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50">
        <v>0</v>
      </c>
      <c r="T19" s="22"/>
    </row>
    <row r="20" spans="1:20" ht="30.75" customHeight="1" x14ac:dyDescent="0.3">
      <c r="A20" s="79" t="s">
        <v>138</v>
      </c>
      <c r="B20" s="21">
        <v>16</v>
      </c>
      <c r="C20" s="50">
        <v>0</v>
      </c>
      <c r="D20" s="48">
        <v>0</v>
      </c>
      <c r="E20" s="49">
        <v>0</v>
      </c>
      <c r="F20" s="50">
        <v>0</v>
      </c>
      <c r="G20" s="47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50">
        <v>0</v>
      </c>
      <c r="T20" s="22"/>
    </row>
    <row r="21" spans="1:20" ht="30.75" customHeight="1" x14ac:dyDescent="0.3">
      <c r="A21" s="80" t="s">
        <v>140</v>
      </c>
      <c r="B21" s="21">
        <v>17</v>
      </c>
      <c r="C21" s="50">
        <v>14</v>
      </c>
      <c r="D21" s="48">
        <v>12</v>
      </c>
      <c r="E21" s="49">
        <v>2</v>
      </c>
      <c r="F21" s="50">
        <v>0</v>
      </c>
      <c r="G21" s="47">
        <v>1</v>
      </c>
      <c r="H21" s="48">
        <v>1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50">
        <v>13</v>
      </c>
      <c r="T21" s="22"/>
    </row>
    <row r="22" spans="1:20" ht="30.75" customHeight="1" x14ac:dyDescent="0.3">
      <c r="A22" s="79" t="s">
        <v>133</v>
      </c>
      <c r="B22" s="21">
        <v>18</v>
      </c>
      <c r="C22" s="50">
        <v>0</v>
      </c>
      <c r="D22" s="48">
        <v>0</v>
      </c>
      <c r="E22" s="49">
        <v>0</v>
      </c>
      <c r="F22" s="50">
        <v>0</v>
      </c>
      <c r="G22" s="47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50">
        <v>0</v>
      </c>
      <c r="T22" s="22"/>
    </row>
    <row r="23" spans="1:20" ht="30.75" customHeight="1" x14ac:dyDescent="0.3">
      <c r="A23" s="79" t="s">
        <v>134</v>
      </c>
      <c r="B23" s="21">
        <v>19</v>
      </c>
      <c r="C23" s="50">
        <v>1</v>
      </c>
      <c r="D23" s="48">
        <v>1</v>
      </c>
      <c r="E23" s="49">
        <v>0</v>
      </c>
      <c r="F23" s="50">
        <v>0</v>
      </c>
      <c r="G23" s="47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50">
        <v>1</v>
      </c>
      <c r="T23" s="22"/>
    </row>
    <row r="24" spans="1:20" ht="27.75" customHeight="1" x14ac:dyDescent="0.3">
      <c r="A24" s="79" t="s">
        <v>135</v>
      </c>
      <c r="B24" s="21">
        <v>20</v>
      </c>
      <c r="C24" s="50">
        <v>0</v>
      </c>
      <c r="D24" s="48">
        <v>0</v>
      </c>
      <c r="E24" s="49">
        <v>0</v>
      </c>
      <c r="F24" s="50">
        <v>0</v>
      </c>
      <c r="G24" s="47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50">
        <v>0</v>
      </c>
      <c r="T24" s="22"/>
    </row>
    <row r="25" spans="1:20" ht="27.75" customHeight="1" x14ac:dyDescent="0.3">
      <c r="A25" s="79" t="s">
        <v>136</v>
      </c>
      <c r="B25" s="21">
        <v>21</v>
      </c>
      <c r="C25" s="50">
        <v>0</v>
      </c>
      <c r="D25" s="48">
        <v>0</v>
      </c>
      <c r="E25" s="49">
        <v>0</v>
      </c>
      <c r="F25" s="50">
        <v>0</v>
      </c>
      <c r="G25" s="47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50">
        <v>0</v>
      </c>
      <c r="T25" s="22"/>
    </row>
    <row r="26" spans="1:20" ht="30.75" customHeight="1" x14ac:dyDescent="0.3">
      <c r="A26" s="79" t="s">
        <v>137</v>
      </c>
      <c r="B26" s="21">
        <v>22</v>
      </c>
      <c r="C26" s="50">
        <v>0</v>
      </c>
      <c r="D26" s="48">
        <v>0</v>
      </c>
      <c r="E26" s="49">
        <v>0</v>
      </c>
      <c r="F26" s="50">
        <v>0</v>
      </c>
      <c r="G26" s="47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50">
        <v>0</v>
      </c>
      <c r="T26" s="22"/>
    </row>
    <row r="27" spans="1:20" ht="30.75" customHeight="1" x14ac:dyDescent="0.3">
      <c r="A27" s="79" t="s">
        <v>138</v>
      </c>
      <c r="B27" s="21">
        <v>23</v>
      </c>
      <c r="C27" s="50">
        <v>2</v>
      </c>
      <c r="D27" s="48">
        <v>2</v>
      </c>
      <c r="E27" s="49">
        <v>0</v>
      </c>
      <c r="F27" s="50">
        <v>0</v>
      </c>
      <c r="G27" s="47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50">
        <v>2</v>
      </c>
      <c r="T27" s="22"/>
    </row>
    <row r="28" spans="1:20" ht="44.25" customHeight="1" x14ac:dyDescent="0.3">
      <c r="A28" s="80" t="s">
        <v>141</v>
      </c>
      <c r="B28" s="21">
        <v>24</v>
      </c>
      <c r="C28" s="50">
        <v>0</v>
      </c>
      <c r="D28" s="48">
        <v>0</v>
      </c>
      <c r="E28" s="49">
        <v>0</v>
      </c>
      <c r="F28" s="50">
        <v>0</v>
      </c>
      <c r="G28" s="47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50">
        <v>0</v>
      </c>
      <c r="T28" s="22"/>
    </row>
    <row r="29" spans="1:20" ht="33.75" customHeight="1" x14ac:dyDescent="0.3">
      <c r="A29" s="79" t="s">
        <v>142</v>
      </c>
      <c r="B29" s="21">
        <v>25</v>
      </c>
      <c r="C29" s="50">
        <v>0</v>
      </c>
      <c r="D29" s="48">
        <v>0</v>
      </c>
      <c r="E29" s="49">
        <v>0</v>
      </c>
      <c r="F29" s="50">
        <v>0</v>
      </c>
      <c r="G29" s="47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50">
        <v>0</v>
      </c>
      <c r="T29" s="22"/>
    </row>
    <row r="30" spans="1:20" ht="32.25" customHeight="1" x14ac:dyDescent="0.3">
      <c r="A30" s="79" t="s">
        <v>143</v>
      </c>
      <c r="B30" s="21">
        <v>26</v>
      </c>
      <c r="C30" s="50">
        <v>0</v>
      </c>
      <c r="D30" s="48">
        <v>0</v>
      </c>
      <c r="E30" s="49">
        <v>0</v>
      </c>
      <c r="F30" s="50">
        <v>0</v>
      </c>
      <c r="G30" s="47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50">
        <v>0</v>
      </c>
      <c r="T30" s="22"/>
    </row>
    <row r="31" spans="1:20" ht="29.25" customHeight="1" x14ac:dyDescent="0.3">
      <c r="A31" s="79" t="s">
        <v>135</v>
      </c>
      <c r="B31" s="21">
        <v>27</v>
      </c>
      <c r="C31" s="50">
        <v>0</v>
      </c>
      <c r="D31" s="48">
        <v>0</v>
      </c>
      <c r="E31" s="49">
        <v>0</v>
      </c>
      <c r="F31" s="50">
        <v>0</v>
      </c>
      <c r="G31" s="47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50">
        <v>0</v>
      </c>
      <c r="T31" s="22"/>
    </row>
    <row r="32" spans="1:20" ht="45.75" customHeight="1" x14ac:dyDescent="0.3">
      <c r="A32" s="79" t="s">
        <v>144</v>
      </c>
      <c r="B32" s="21">
        <v>28</v>
      </c>
      <c r="C32" s="50">
        <v>0</v>
      </c>
      <c r="D32" s="48">
        <v>0</v>
      </c>
      <c r="E32" s="49">
        <v>0</v>
      </c>
      <c r="F32" s="50">
        <v>0</v>
      </c>
      <c r="G32" s="47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50">
        <v>0</v>
      </c>
      <c r="T32" s="22"/>
    </row>
    <row r="33" spans="1:20" ht="30.75" customHeight="1" x14ac:dyDescent="0.3">
      <c r="A33" s="79" t="s">
        <v>145</v>
      </c>
      <c r="B33" s="21">
        <v>29</v>
      </c>
      <c r="C33" s="50">
        <v>0</v>
      </c>
      <c r="D33" s="48">
        <v>0</v>
      </c>
      <c r="E33" s="49">
        <v>0</v>
      </c>
      <c r="F33" s="50">
        <v>0</v>
      </c>
      <c r="G33" s="47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50">
        <v>0</v>
      </c>
      <c r="T33" s="22"/>
    </row>
    <row r="34" spans="1:20" ht="76.5" customHeight="1" x14ac:dyDescent="0.3">
      <c r="A34" s="78" t="s">
        <v>146</v>
      </c>
      <c r="B34" s="21">
        <v>30</v>
      </c>
      <c r="C34" s="50">
        <v>1624</v>
      </c>
      <c r="D34" s="48">
        <v>764</v>
      </c>
      <c r="E34" s="49">
        <v>860</v>
      </c>
      <c r="F34" s="50">
        <v>13</v>
      </c>
      <c r="G34" s="47">
        <v>748</v>
      </c>
      <c r="H34" s="48">
        <v>469</v>
      </c>
      <c r="I34" s="48">
        <v>146</v>
      </c>
      <c r="J34" s="48">
        <v>0</v>
      </c>
      <c r="K34" s="48">
        <v>74</v>
      </c>
      <c r="L34" s="48">
        <v>1</v>
      </c>
      <c r="M34" s="48">
        <v>58</v>
      </c>
      <c r="N34" s="48">
        <v>12</v>
      </c>
      <c r="O34" s="48">
        <v>18</v>
      </c>
      <c r="P34" s="48">
        <v>13</v>
      </c>
      <c r="Q34" s="48">
        <v>8</v>
      </c>
      <c r="R34" s="48">
        <v>7</v>
      </c>
      <c r="S34" s="50">
        <v>846</v>
      </c>
      <c r="T34" s="22"/>
    </row>
    <row r="35" spans="1:20" ht="124.5" customHeight="1" x14ac:dyDescent="0.3">
      <c r="A35" s="81" t="s">
        <v>147</v>
      </c>
      <c r="B35" s="21">
        <v>31</v>
      </c>
      <c r="C35" s="50">
        <v>809</v>
      </c>
      <c r="D35" s="48">
        <v>352</v>
      </c>
      <c r="E35" s="49">
        <v>457</v>
      </c>
      <c r="F35" s="50">
        <v>8</v>
      </c>
      <c r="G35" s="47">
        <v>369</v>
      </c>
      <c r="H35" s="48">
        <v>205</v>
      </c>
      <c r="I35" s="48">
        <v>109</v>
      </c>
      <c r="J35" s="48">
        <v>0</v>
      </c>
      <c r="K35" s="48">
        <v>33</v>
      </c>
      <c r="L35" s="48">
        <v>0</v>
      </c>
      <c r="M35" s="48">
        <v>22</v>
      </c>
      <c r="N35" s="48">
        <v>1</v>
      </c>
      <c r="O35" s="48">
        <v>9</v>
      </c>
      <c r="P35" s="48">
        <v>10</v>
      </c>
      <c r="Q35" s="48">
        <v>1</v>
      </c>
      <c r="R35" s="48">
        <v>1</v>
      </c>
      <c r="S35" s="50">
        <v>419</v>
      </c>
      <c r="T35" s="22"/>
    </row>
    <row r="36" spans="1:20" ht="50.25" customHeight="1" x14ac:dyDescent="0.3">
      <c r="A36" s="81" t="s">
        <v>148</v>
      </c>
      <c r="B36" s="21">
        <v>32</v>
      </c>
      <c r="C36" s="50">
        <v>251</v>
      </c>
      <c r="D36" s="48">
        <v>162</v>
      </c>
      <c r="E36" s="49">
        <v>89</v>
      </c>
      <c r="F36" s="50">
        <v>1</v>
      </c>
      <c r="G36" s="47">
        <v>83</v>
      </c>
      <c r="H36" s="48">
        <v>52</v>
      </c>
      <c r="I36" s="48">
        <v>9</v>
      </c>
      <c r="J36" s="48">
        <v>0</v>
      </c>
      <c r="K36" s="48">
        <v>11</v>
      </c>
      <c r="L36" s="48">
        <v>1</v>
      </c>
      <c r="M36" s="48">
        <v>10</v>
      </c>
      <c r="N36" s="48">
        <v>0</v>
      </c>
      <c r="O36" s="48">
        <v>5</v>
      </c>
      <c r="P36" s="48">
        <v>2</v>
      </c>
      <c r="Q36" s="48">
        <v>1</v>
      </c>
      <c r="R36" s="48">
        <v>2</v>
      </c>
      <c r="S36" s="50">
        <v>166</v>
      </c>
      <c r="T36" s="22"/>
    </row>
    <row r="37" spans="1:20" ht="72.75" customHeight="1" x14ac:dyDescent="0.3">
      <c r="A37" s="81" t="s">
        <v>149</v>
      </c>
      <c r="B37" s="21">
        <v>33</v>
      </c>
      <c r="C37" s="50">
        <v>2</v>
      </c>
      <c r="D37" s="48">
        <v>0</v>
      </c>
      <c r="E37" s="49">
        <v>2</v>
      </c>
      <c r="F37" s="50">
        <v>0</v>
      </c>
      <c r="G37" s="47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50">
        <v>1</v>
      </c>
      <c r="T37" s="22"/>
    </row>
    <row r="38" spans="1:20" ht="44.25" customHeight="1" x14ac:dyDescent="0.3">
      <c r="A38" s="81" t="s">
        <v>150</v>
      </c>
      <c r="B38" s="21">
        <v>34</v>
      </c>
      <c r="C38" s="50">
        <v>0</v>
      </c>
      <c r="D38" s="48">
        <v>0</v>
      </c>
      <c r="E38" s="49">
        <v>0</v>
      </c>
      <c r="F38" s="50">
        <v>0</v>
      </c>
      <c r="G38" s="47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50">
        <v>0</v>
      </c>
      <c r="T38" s="22"/>
    </row>
    <row r="39" spans="1:20" ht="66.75" customHeight="1" x14ac:dyDescent="0.3">
      <c r="A39" s="79" t="s">
        <v>151</v>
      </c>
      <c r="B39" s="21">
        <v>35</v>
      </c>
      <c r="C39" s="50">
        <v>3</v>
      </c>
      <c r="D39" s="48">
        <v>1</v>
      </c>
      <c r="E39" s="49">
        <v>2</v>
      </c>
      <c r="F39" s="50">
        <v>0</v>
      </c>
      <c r="G39" s="47">
        <v>2</v>
      </c>
      <c r="H39" s="48">
        <v>2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50">
        <v>1</v>
      </c>
      <c r="T39" s="22"/>
    </row>
    <row r="40" spans="1:20" ht="62.25" customHeight="1" x14ac:dyDescent="0.3">
      <c r="A40" s="79" t="s">
        <v>152</v>
      </c>
      <c r="B40" s="21">
        <v>36</v>
      </c>
      <c r="C40" s="50">
        <v>1</v>
      </c>
      <c r="D40" s="48">
        <v>0</v>
      </c>
      <c r="E40" s="49">
        <v>1</v>
      </c>
      <c r="F40" s="50">
        <v>0</v>
      </c>
      <c r="G40" s="47">
        <v>1</v>
      </c>
      <c r="H40" s="48">
        <v>1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50">
        <v>0</v>
      </c>
      <c r="T40" s="22"/>
    </row>
    <row r="41" spans="1:20" ht="56.25" customHeight="1" x14ac:dyDescent="0.3">
      <c r="A41" s="79" t="s">
        <v>153</v>
      </c>
      <c r="B41" s="21">
        <v>37</v>
      </c>
      <c r="C41" s="50">
        <v>223</v>
      </c>
      <c r="D41" s="48">
        <v>62</v>
      </c>
      <c r="E41" s="49">
        <v>161</v>
      </c>
      <c r="F41" s="50">
        <v>0</v>
      </c>
      <c r="G41" s="47">
        <v>163</v>
      </c>
      <c r="H41" s="48">
        <v>131</v>
      </c>
      <c r="I41" s="48">
        <v>12</v>
      </c>
      <c r="J41" s="48">
        <v>0</v>
      </c>
      <c r="K41" s="48">
        <v>12</v>
      </c>
      <c r="L41" s="48">
        <v>0</v>
      </c>
      <c r="M41" s="48">
        <v>8</v>
      </c>
      <c r="N41" s="48">
        <v>0</v>
      </c>
      <c r="O41" s="48">
        <v>0</v>
      </c>
      <c r="P41" s="48">
        <v>1</v>
      </c>
      <c r="Q41" s="48">
        <v>3</v>
      </c>
      <c r="R41" s="48">
        <v>4</v>
      </c>
      <c r="S41" s="50">
        <v>60</v>
      </c>
      <c r="T41" s="22"/>
    </row>
    <row r="42" spans="1:20" ht="57.75" customHeight="1" x14ac:dyDescent="0.3">
      <c r="A42" s="79" t="s">
        <v>154</v>
      </c>
      <c r="B42" s="21">
        <v>38</v>
      </c>
      <c r="C42" s="50">
        <v>69</v>
      </c>
      <c r="D42" s="48">
        <v>33</v>
      </c>
      <c r="E42" s="49">
        <v>36</v>
      </c>
      <c r="F42" s="50">
        <v>1</v>
      </c>
      <c r="G42" s="47">
        <v>36</v>
      </c>
      <c r="H42" s="48">
        <v>29</v>
      </c>
      <c r="I42" s="48">
        <v>2</v>
      </c>
      <c r="J42" s="48">
        <v>0</v>
      </c>
      <c r="K42" s="48">
        <v>1</v>
      </c>
      <c r="L42" s="48">
        <v>0</v>
      </c>
      <c r="M42" s="48">
        <v>4</v>
      </c>
      <c r="N42" s="48">
        <v>2</v>
      </c>
      <c r="O42" s="48">
        <v>0</v>
      </c>
      <c r="P42" s="48">
        <v>0</v>
      </c>
      <c r="Q42" s="48">
        <v>2</v>
      </c>
      <c r="R42" s="48">
        <v>0</v>
      </c>
      <c r="S42" s="50">
        <v>32</v>
      </c>
      <c r="T42" s="22"/>
    </row>
    <row r="43" spans="1:20" ht="69.75" customHeight="1" x14ac:dyDescent="0.3">
      <c r="A43" s="79" t="s">
        <v>155</v>
      </c>
      <c r="B43" s="21">
        <v>39</v>
      </c>
      <c r="C43" s="50">
        <v>214</v>
      </c>
      <c r="D43" s="48">
        <v>153</v>
      </c>
      <c r="E43" s="49">
        <v>61</v>
      </c>
      <c r="F43" s="50">
        <v>3</v>
      </c>
      <c r="G43" s="47">
        <v>69</v>
      </c>
      <c r="H43" s="48">
        <v>33</v>
      </c>
      <c r="I43" s="48">
        <v>7</v>
      </c>
      <c r="J43" s="48">
        <v>0</v>
      </c>
      <c r="K43" s="48">
        <v>17</v>
      </c>
      <c r="L43" s="48">
        <v>0</v>
      </c>
      <c r="M43" s="48">
        <v>12</v>
      </c>
      <c r="N43" s="48">
        <v>9</v>
      </c>
      <c r="O43" s="48">
        <v>2</v>
      </c>
      <c r="P43" s="48">
        <v>0</v>
      </c>
      <c r="Q43" s="48">
        <v>1</v>
      </c>
      <c r="R43" s="48">
        <v>0</v>
      </c>
      <c r="S43" s="50">
        <v>142</v>
      </c>
      <c r="T43" s="22"/>
    </row>
    <row r="44" spans="1:20" ht="35.25" customHeight="1" x14ac:dyDescent="0.3">
      <c r="A44" s="79" t="s">
        <v>156</v>
      </c>
      <c r="B44" s="21">
        <v>40</v>
      </c>
      <c r="C44" s="50">
        <v>0</v>
      </c>
      <c r="D44" s="48">
        <v>0</v>
      </c>
      <c r="E44" s="49">
        <v>0</v>
      </c>
      <c r="F44" s="50">
        <v>0</v>
      </c>
      <c r="G44" s="47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50">
        <v>0</v>
      </c>
      <c r="T44" s="22"/>
    </row>
    <row r="45" spans="1:20" ht="56.25" customHeight="1" x14ac:dyDescent="0.3">
      <c r="A45" s="79" t="s">
        <v>157</v>
      </c>
      <c r="B45" s="21">
        <v>41</v>
      </c>
      <c r="C45" s="50">
        <v>0</v>
      </c>
      <c r="D45" s="48">
        <v>0</v>
      </c>
      <c r="E45" s="49">
        <v>0</v>
      </c>
      <c r="F45" s="50">
        <v>0</v>
      </c>
      <c r="G45" s="47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50">
        <v>0</v>
      </c>
      <c r="T45" s="22"/>
    </row>
    <row r="46" spans="1:20" ht="118.5" customHeight="1" x14ac:dyDescent="0.3">
      <c r="A46" s="80" t="s">
        <v>158</v>
      </c>
      <c r="B46" s="21">
        <v>42</v>
      </c>
      <c r="C46" s="50">
        <v>251</v>
      </c>
      <c r="D46" s="48">
        <v>186</v>
      </c>
      <c r="E46" s="49">
        <v>65</v>
      </c>
      <c r="F46" s="50">
        <v>1</v>
      </c>
      <c r="G46" s="47">
        <v>77</v>
      </c>
      <c r="H46" s="48">
        <v>32</v>
      </c>
      <c r="I46" s="48">
        <v>15</v>
      </c>
      <c r="J46" s="48">
        <v>1</v>
      </c>
      <c r="K46" s="48">
        <v>18</v>
      </c>
      <c r="L46" s="48">
        <v>1</v>
      </c>
      <c r="M46" s="48">
        <v>10</v>
      </c>
      <c r="N46" s="48">
        <v>0</v>
      </c>
      <c r="O46" s="48">
        <v>6</v>
      </c>
      <c r="P46" s="48">
        <v>1</v>
      </c>
      <c r="Q46" s="48">
        <v>2</v>
      </c>
      <c r="R46" s="48">
        <v>1</v>
      </c>
      <c r="S46" s="50">
        <v>172</v>
      </c>
      <c r="T46" s="22"/>
    </row>
    <row r="47" spans="1:20" ht="65.25" customHeight="1" x14ac:dyDescent="0.6">
      <c r="A47" s="82" t="s">
        <v>159</v>
      </c>
      <c r="B47" s="21">
        <v>43</v>
      </c>
      <c r="C47" s="50">
        <v>0</v>
      </c>
      <c r="D47" s="48">
        <v>0</v>
      </c>
      <c r="E47" s="49">
        <v>0</v>
      </c>
      <c r="F47" s="50">
        <v>0</v>
      </c>
      <c r="G47" s="47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50">
        <v>0</v>
      </c>
      <c r="T47" s="22"/>
    </row>
    <row r="48" spans="1:20" ht="54.75" customHeight="1" x14ac:dyDescent="0.3">
      <c r="A48" s="79" t="s">
        <v>160</v>
      </c>
      <c r="B48" s="21">
        <v>44</v>
      </c>
      <c r="C48" s="50">
        <v>9</v>
      </c>
      <c r="D48" s="48">
        <v>2</v>
      </c>
      <c r="E48" s="49">
        <v>7</v>
      </c>
      <c r="F48" s="50">
        <v>0</v>
      </c>
      <c r="G48" s="47">
        <v>4</v>
      </c>
      <c r="H48" s="48">
        <v>2</v>
      </c>
      <c r="I48" s="48">
        <v>0</v>
      </c>
      <c r="J48" s="48">
        <v>0</v>
      </c>
      <c r="K48" s="48">
        <v>1</v>
      </c>
      <c r="L48" s="48">
        <v>0</v>
      </c>
      <c r="M48" s="48">
        <v>1</v>
      </c>
      <c r="N48" s="48">
        <v>0</v>
      </c>
      <c r="O48" s="48">
        <v>1</v>
      </c>
      <c r="P48" s="48">
        <v>0</v>
      </c>
      <c r="Q48" s="48">
        <v>0</v>
      </c>
      <c r="R48" s="48">
        <v>0</v>
      </c>
      <c r="S48" s="50">
        <v>5</v>
      </c>
      <c r="T48" s="22"/>
    </row>
    <row r="49" spans="1:20" ht="94.5" customHeight="1" x14ac:dyDescent="0.3">
      <c r="A49" s="80" t="s">
        <v>286</v>
      </c>
      <c r="B49" s="21">
        <v>45</v>
      </c>
      <c r="C49" s="50">
        <v>554</v>
      </c>
      <c r="D49" s="48">
        <v>352</v>
      </c>
      <c r="E49" s="49">
        <v>202</v>
      </c>
      <c r="F49" s="50">
        <v>12</v>
      </c>
      <c r="G49" s="47">
        <v>148</v>
      </c>
      <c r="H49" s="48">
        <v>66</v>
      </c>
      <c r="I49" s="48">
        <v>28</v>
      </c>
      <c r="J49" s="48">
        <v>3</v>
      </c>
      <c r="K49" s="48">
        <v>34</v>
      </c>
      <c r="L49" s="48">
        <v>0</v>
      </c>
      <c r="M49" s="48">
        <v>17</v>
      </c>
      <c r="N49" s="48">
        <v>1</v>
      </c>
      <c r="O49" s="48">
        <v>7</v>
      </c>
      <c r="P49" s="48">
        <v>6</v>
      </c>
      <c r="Q49" s="48">
        <v>2</v>
      </c>
      <c r="R49" s="48">
        <v>1</v>
      </c>
      <c r="S49" s="50">
        <v>391</v>
      </c>
      <c r="T49" s="22"/>
    </row>
    <row r="50" spans="1:20" ht="33.75" customHeight="1" x14ac:dyDescent="0.3">
      <c r="A50" s="79" t="s">
        <v>161</v>
      </c>
      <c r="B50" s="21">
        <v>46</v>
      </c>
      <c r="C50" s="50">
        <v>50</v>
      </c>
      <c r="D50" s="48">
        <v>26</v>
      </c>
      <c r="E50" s="49">
        <v>24</v>
      </c>
      <c r="F50" s="50">
        <v>5</v>
      </c>
      <c r="G50" s="47">
        <v>16</v>
      </c>
      <c r="H50" s="48">
        <v>10</v>
      </c>
      <c r="I50" s="48">
        <v>3</v>
      </c>
      <c r="J50" s="48">
        <v>0</v>
      </c>
      <c r="K50" s="48">
        <v>3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50">
        <v>29</v>
      </c>
      <c r="T50" s="22"/>
    </row>
    <row r="51" spans="1:20" ht="32.25" customHeight="1" x14ac:dyDescent="0.3">
      <c r="A51" s="79" t="s">
        <v>162</v>
      </c>
      <c r="B51" s="21">
        <v>47</v>
      </c>
      <c r="C51" s="50">
        <v>127</v>
      </c>
      <c r="D51" s="48">
        <v>68</v>
      </c>
      <c r="E51" s="49">
        <v>59</v>
      </c>
      <c r="F51" s="50">
        <v>3</v>
      </c>
      <c r="G51" s="47">
        <v>29</v>
      </c>
      <c r="H51" s="48">
        <v>9</v>
      </c>
      <c r="I51" s="48">
        <v>6</v>
      </c>
      <c r="J51" s="48">
        <v>2</v>
      </c>
      <c r="K51" s="48">
        <v>8</v>
      </c>
      <c r="L51" s="48">
        <v>0</v>
      </c>
      <c r="M51" s="48">
        <v>4</v>
      </c>
      <c r="N51" s="48">
        <v>0</v>
      </c>
      <c r="O51" s="48">
        <v>1</v>
      </c>
      <c r="P51" s="48">
        <v>3</v>
      </c>
      <c r="Q51" s="48">
        <v>0</v>
      </c>
      <c r="R51" s="48">
        <v>0</v>
      </c>
      <c r="S51" s="50">
        <v>94</v>
      </c>
      <c r="T51" s="22"/>
    </row>
    <row r="52" spans="1:20" ht="32.25" customHeight="1" x14ac:dyDescent="0.3">
      <c r="A52" s="79" t="s">
        <v>163</v>
      </c>
      <c r="B52" s="21">
        <v>48</v>
      </c>
      <c r="C52" s="50">
        <v>74</v>
      </c>
      <c r="D52" s="48">
        <v>49</v>
      </c>
      <c r="E52" s="49">
        <v>25</v>
      </c>
      <c r="F52" s="50">
        <v>1</v>
      </c>
      <c r="G52" s="47">
        <v>16</v>
      </c>
      <c r="H52" s="48">
        <v>9</v>
      </c>
      <c r="I52" s="48">
        <v>1</v>
      </c>
      <c r="J52" s="48">
        <v>1</v>
      </c>
      <c r="K52" s="48">
        <v>3</v>
      </c>
      <c r="L52" s="48">
        <v>0</v>
      </c>
      <c r="M52" s="48">
        <v>2</v>
      </c>
      <c r="N52" s="48">
        <v>0</v>
      </c>
      <c r="O52" s="48">
        <v>1</v>
      </c>
      <c r="P52" s="48">
        <v>1</v>
      </c>
      <c r="Q52" s="48">
        <v>0</v>
      </c>
      <c r="R52" s="48">
        <v>0</v>
      </c>
      <c r="S52" s="50">
        <v>56</v>
      </c>
      <c r="T52" s="22"/>
    </row>
    <row r="53" spans="1:20" ht="30.75" customHeight="1" x14ac:dyDescent="0.3">
      <c r="A53" s="79" t="s">
        <v>164</v>
      </c>
      <c r="B53" s="21">
        <v>49</v>
      </c>
      <c r="C53" s="50">
        <v>1</v>
      </c>
      <c r="D53" s="48">
        <v>0</v>
      </c>
      <c r="E53" s="49">
        <v>1</v>
      </c>
      <c r="F53" s="50">
        <v>0</v>
      </c>
      <c r="G53" s="47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50">
        <v>1</v>
      </c>
      <c r="T53" s="22"/>
    </row>
    <row r="54" spans="1:20" ht="75.75" customHeight="1" x14ac:dyDescent="0.3">
      <c r="A54" s="80" t="s">
        <v>94</v>
      </c>
      <c r="B54" s="21">
        <v>50</v>
      </c>
      <c r="C54" s="50">
        <v>1491</v>
      </c>
      <c r="D54" s="48">
        <v>903</v>
      </c>
      <c r="E54" s="49">
        <v>588</v>
      </c>
      <c r="F54" s="50">
        <v>17</v>
      </c>
      <c r="G54" s="47">
        <v>676</v>
      </c>
      <c r="H54" s="48">
        <v>375</v>
      </c>
      <c r="I54" s="48">
        <v>84</v>
      </c>
      <c r="J54" s="48">
        <v>5</v>
      </c>
      <c r="K54" s="48">
        <v>170</v>
      </c>
      <c r="L54" s="48">
        <v>2</v>
      </c>
      <c r="M54" s="48">
        <v>40</v>
      </c>
      <c r="N54" s="48">
        <v>0</v>
      </c>
      <c r="O54" s="48">
        <v>20</v>
      </c>
      <c r="P54" s="48">
        <v>10</v>
      </c>
      <c r="Q54" s="48">
        <v>3</v>
      </c>
      <c r="R54" s="48">
        <v>7</v>
      </c>
      <c r="S54" s="50">
        <v>794</v>
      </c>
      <c r="T54" s="22"/>
    </row>
    <row r="55" spans="1:20" ht="69.75" customHeight="1" x14ac:dyDescent="0.3">
      <c r="A55" s="80" t="s">
        <v>165</v>
      </c>
      <c r="B55" s="21">
        <v>51</v>
      </c>
      <c r="C55" s="50">
        <v>4980</v>
      </c>
      <c r="D55" s="48">
        <v>3383</v>
      </c>
      <c r="E55" s="49">
        <v>1597</v>
      </c>
      <c r="F55" s="50">
        <v>9</v>
      </c>
      <c r="G55" s="47">
        <v>1810</v>
      </c>
      <c r="H55" s="48">
        <v>861</v>
      </c>
      <c r="I55" s="48">
        <v>159</v>
      </c>
      <c r="J55" s="48">
        <v>5</v>
      </c>
      <c r="K55" s="48">
        <v>533</v>
      </c>
      <c r="L55" s="48">
        <v>37</v>
      </c>
      <c r="M55" s="48">
        <v>215</v>
      </c>
      <c r="N55" s="48">
        <v>6</v>
      </c>
      <c r="O55" s="48">
        <v>102</v>
      </c>
      <c r="P55" s="48">
        <v>39</v>
      </c>
      <c r="Q55" s="48">
        <v>25</v>
      </c>
      <c r="R55" s="48">
        <v>40</v>
      </c>
      <c r="S55" s="50">
        <v>3129</v>
      </c>
      <c r="T55" s="22"/>
    </row>
    <row r="56" spans="1:20" ht="54.75" customHeight="1" x14ac:dyDescent="0.3">
      <c r="A56" s="80" t="s">
        <v>166</v>
      </c>
      <c r="B56" s="21">
        <v>52</v>
      </c>
      <c r="C56" s="50">
        <v>121</v>
      </c>
      <c r="D56" s="48">
        <v>80</v>
      </c>
      <c r="E56" s="49">
        <v>41</v>
      </c>
      <c r="F56" s="50">
        <v>1</v>
      </c>
      <c r="G56" s="47">
        <v>32</v>
      </c>
      <c r="H56" s="48">
        <v>12</v>
      </c>
      <c r="I56" s="48">
        <v>7</v>
      </c>
      <c r="J56" s="48">
        <v>0</v>
      </c>
      <c r="K56" s="48">
        <v>8</v>
      </c>
      <c r="L56" s="48">
        <v>1</v>
      </c>
      <c r="M56" s="48">
        <v>4</v>
      </c>
      <c r="N56" s="48">
        <v>1</v>
      </c>
      <c r="O56" s="48">
        <v>1</v>
      </c>
      <c r="P56" s="48">
        <v>1</v>
      </c>
      <c r="Q56" s="48">
        <v>0</v>
      </c>
      <c r="R56" s="48">
        <v>1</v>
      </c>
      <c r="S56" s="50">
        <v>87</v>
      </c>
      <c r="T56" s="22"/>
    </row>
    <row r="57" spans="1:20" ht="33.75" customHeight="1" x14ac:dyDescent="0.3">
      <c r="A57" s="79" t="s">
        <v>167</v>
      </c>
      <c r="B57" s="21">
        <v>53</v>
      </c>
      <c r="C57" s="50">
        <v>0</v>
      </c>
      <c r="D57" s="48">
        <v>0</v>
      </c>
      <c r="E57" s="49">
        <v>0</v>
      </c>
      <c r="F57" s="50">
        <v>0</v>
      </c>
      <c r="G57" s="47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50">
        <v>0</v>
      </c>
      <c r="T57" s="22"/>
    </row>
    <row r="58" spans="1:20" ht="41.45" customHeight="1" x14ac:dyDescent="0.3">
      <c r="A58" s="80" t="s">
        <v>168</v>
      </c>
      <c r="B58" s="21">
        <v>54</v>
      </c>
      <c r="C58" s="50">
        <v>1534</v>
      </c>
      <c r="D58" s="48">
        <v>1003</v>
      </c>
      <c r="E58" s="49">
        <v>531</v>
      </c>
      <c r="F58" s="50">
        <v>5</v>
      </c>
      <c r="G58" s="47">
        <v>538</v>
      </c>
      <c r="H58" s="48">
        <v>316</v>
      </c>
      <c r="I58" s="48">
        <v>49</v>
      </c>
      <c r="J58" s="48">
        <v>0</v>
      </c>
      <c r="K58" s="48">
        <v>121</v>
      </c>
      <c r="L58" s="48">
        <v>8</v>
      </c>
      <c r="M58" s="48">
        <v>44</v>
      </c>
      <c r="N58" s="48">
        <v>1</v>
      </c>
      <c r="O58" s="48">
        <v>18</v>
      </c>
      <c r="P58" s="48">
        <v>11</v>
      </c>
      <c r="Q58" s="48">
        <v>6</v>
      </c>
      <c r="R58" s="48">
        <v>6</v>
      </c>
      <c r="S58" s="50">
        <v>983</v>
      </c>
      <c r="T58" s="22"/>
    </row>
    <row r="59" spans="1:20" ht="41.45" customHeight="1" x14ac:dyDescent="0.3">
      <c r="A59" s="79" t="s">
        <v>167</v>
      </c>
      <c r="B59" s="21">
        <v>55</v>
      </c>
      <c r="C59" s="50">
        <v>7</v>
      </c>
      <c r="D59" s="48">
        <v>1</v>
      </c>
      <c r="E59" s="49">
        <v>6</v>
      </c>
      <c r="F59" s="50">
        <v>0</v>
      </c>
      <c r="G59" s="47">
        <v>2</v>
      </c>
      <c r="H59" s="48">
        <v>1</v>
      </c>
      <c r="I59" s="48">
        <v>1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50">
        <v>4</v>
      </c>
      <c r="T59" s="22"/>
    </row>
    <row r="60" spans="1:20" ht="35.25" customHeight="1" x14ac:dyDescent="0.3">
      <c r="A60" s="80" t="s">
        <v>169</v>
      </c>
      <c r="B60" s="21">
        <v>56</v>
      </c>
      <c r="C60" s="50">
        <v>3232</v>
      </c>
      <c r="D60" s="48">
        <v>2223</v>
      </c>
      <c r="E60" s="49">
        <v>1009</v>
      </c>
      <c r="F60" s="50">
        <v>3</v>
      </c>
      <c r="G60" s="47">
        <v>1224</v>
      </c>
      <c r="H60" s="48">
        <v>525</v>
      </c>
      <c r="I60" s="48">
        <v>103</v>
      </c>
      <c r="J60" s="48">
        <v>5</v>
      </c>
      <c r="K60" s="48">
        <v>399</v>
      </c>
      <c r="L60" s="48">
        <v>28</v>
      </c>
      <c r="M60" s="48">
        <v>164</v>
      </c>
      <c r="N60" s="48">
        <v>4</v>
      </c>
      <c r="O60" s="48">
        <v>82</v>
      </c>
      <c r="P60" s="48">
        <v>25</v>
      </c>
      <c r="Q60" s="48">
        <v>19</v>
      </c>
      <c r="R60" s="48">
        <v>33</v>
      </c>
      <c r="S60" s="50">
        <v>1982</v>
      </c>
      <c r="T60" s="22"/>
    </row>
    <row r="61" spans="1:20" ht="41.45" customHeight="1" x14ac:dyDescent="0.3">
      <c r="A61" s="79" t="s">
        <v>167</v>
      </c>
      <c r="B61" s="21">
        <v>57</v>
      </c>
      <c r="C61" s="50">
        <v>8</v>
      </c>
      <c r="D61" s="48">
        <v>0</v>
      </c>
      <c r="E61" s="49">
        <v>8</v>
      </c>
      <c r="F61" s="50">
        <v>0</v>
      </c>
      <c r="G61" s="47">
        <v>2</v>
      </c>
      <c r="H61" s="48">
        <v>2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50">
        <v>6</v>
      </c>
      <c r="T61" s="22"/>
    </row>
    <row r="62" spans="1:20" ht="99" customHeight="1" x14ac:dyDescent="0.3">
      <c r="A62" s="80" t="s">
        <v>170</v>
      </c>
      <c r="B62" s="21">
        <v>58</v>
      </c>
      <c r="C62" s="50">
        <v>9226</v>
      </c>
      <c r="D62" s="48">
        <v>7005</v>
      </c>
      <c r="E62" s="49">
        <v>2221</v>
      </c>
      <c r="F62" s="50">
        <v>85</v>
      </c>
      <c r="G62" s="47">
        <v>3003</v>
      </c>
      <c r="H62" s="48">
        <v>556</v>
      </c>
      <c r="I62" s="48">
        <v>397</v>
      </c>
      <c r="J62" s="48">
        <v>13</v>
      </c>
      <c r="K62" s="48">
        <v>800</v>
      </c>
      <c r="L62" s="48">
        <v>211</v>
      </c>
      <c r="M62" s="48">
        <v>1026</v>
      </c>
      <c r="N62" s="48">
        <v>539</v>
      </c>
      <c r="O62" s="48">
        <v>122</v>
      </c>
      <c r="P62" s="48">
        <v>34</v>
      </c>
      <c r="Q62" s="48">
        <v>164</v>
      </c>
      <c r="R62" s="48">
        <v>163</v>
      </c>
      <c r="S62" s="50">
        <v>6084</v>
      </c>
      <c r="T62" s="22"/>
    </row>
    <row r="63" spans="1:20" ht="59.25" customHeight="1" x14ac:dyDescent="0.3">
      <c r="A63" s="80" t="s">
        <v>171</v>
      </c>
      <c r="B63" s="21">
        <v>59</v>
      </c>
      <c r="C63" s="50">
        <v>1206</v>
      </c>
      <c r="D63" s="48">
        <v>838</v>
      </c>
      <c r="E63" s="49">
        <v>368</v>
      </c>
      <c r="F63" s="50">
        <v>14</v>
      </c>
      <c r="G63" s="47">
        <v>239</v>
      </c>
      <c r="H63" s="48">
        <v>87</v>
      </c>
      <c r="I63" s="48">
        <v>40</v>
      </c>
      <c r="J63" s="48">
        <v>2</v>
      </c>
      <c r="K63" s="48">
        <v>62</v>
      </c>
      <c r="L63" s="48">
        <v>2</v>
      </c>
      <c r="M63" s="48">
        <v>46</v>
      </c>
      <c r="N63" s="48">
        <v>25</v>
      </c>
      <c r="O63" s="48">
        <v>6</v>
      </c>
      <c r="P63" s="48">
        <v>9</v>
      </c>
      <c r="Q63" s="48">
        <v>3</v>
      </c>
      <c r="R63" s="48">
        <v>3</v>
      </c>
      <c r="S63" s="50">
        <v>942</v>
      </c>
      <c r="T63" s="22"/>
    </row>
    <row r="64" spans="1:20" ht="56.25" customHeight="1" x14ac:dyDescent="0.3">
      <c r="A64" s="79" t="s">
        <v>172</v>
      </c>
      <c r="B64" s="21">
        <v>60</v>
      </c>
      <c r="C64" s="50">
        <v>295</v>
      </c>
      <c r="D64" s="48">
        <v>202</v>
      </c>
      <c r="E64" s="49">
        <v>93</v>
      </c>
      <c r="F64" s="50">
        <v>10</v>
      </c>
      <c r="G64" s="47">
        <v>50</v>
      </c>
      <c r="H64" s="48">
        <v>12</v>
      </c>
      <c r="I64" s="48">
        <v>9</v>
      </c>
      <c r="J64" s="48">
        <v>1</v>
      </c>
      <c r="K64" s="48">
        <v>12</v>
      </c>
      <c r="L64" s="48">
        <v>1</v>
      </c>
      <c r="M64" s="48">
        <v>15</v>
      </c>
      <c r="N64" s="48">
        <v>11</v>
      </c>
      <c r="O64" s="48">
        <v>1</v>
      </c>
      <c r="P64" s="48">
        <v>3</v>
      </c>
      <c r="Q64" s="48">
        <v>0</v>
      </c>
      <c r="R64" s="48">
        <v>0</v>
      </c>
      <c r="S64" s="50">
        <v>232</v>
      </c>
      <c r="T64" s="22"/>
    </row>
    <row r="65" spans="1:20" ht="214.5" customHeight="1" x14ac:dyDescent="0.3">
      <c r="A65" s="79" t="s">
        <v>0</v>
      </c>
      <c r="B65" s="21">
        <v>61</v>
      </c>
      <c r="C65" s="50">
        <v>839</v>
      </c>
      <c r="D65" s="48">
        <v>581</v>
      </c>
      <c r="E65" s="49">
        <v>258</v>
      </c>
      <c r="F65" s="50">
        <v>4</v>
      </c>
      <c r="G65" s="47">
        <v>164</v>
      </c>
      <c r="H65" s="48">
        <v>71</v>
      </c>
      <c r="I65" s="48">
        <v>29</v>
      </c>
      <c r="J65" s="48">
        <v>1</v>
      </c>
      <c r="K65" s="48">
        <v>45</v>
      </c>
      <c r="L65" s="48">
        <v>1</v>
      </c>
      <c r="M65" s="48">
        <v>17</v>
      </c>
      <c r="N65" s="48">
        <v>3</v>
      </c>
      <c r="O65" s="48">
        <v>4</v>
      </c>
      <c r="P65" s="48">
        <v>4</v>
      </c>
      <c r="Q65" s="48">
        <v>3</v>
      </c>
      <c r="R65" s="48">
        <v>3</v>
      </c>
      <c r="S65" s="50">
        <v>664</v>
      </c>
      <c r="T65" s="22"/>
    </row>
    <row r="66" spans="1:20" ht="150" customHeight="1" x14ac:dyDescent="0.3">
      <c r="A66" s="80" t="s">
        <v>173</v>
      </c>
      <c r="B66" s="21">
        <v>62</v>
      </c>
      <c r="C66" s="50">
        <v>1727</v>
      </c>
      <c r="D66" s="48">
        <v>1323</v>
      </c>
      <c r="E66" s="49">
        <v>404</v>
      </c>
      <c r="F66" s="50">
        <v>1</v>
      </c>
      <c r="G66" s="47">
        <v>504</v>
      </c>
      <c r="H66" s="48">
        <v>190</v>
      </c>
      <c r="I66" s="48">
        <v>61</v>
      </c>
      <c r="J66" s="48">
        <v>0</v>
      </c>
      <c r="K66" s="48">
        <v>191</v>
      </c>
      <c r="L66" s="48">
        <v>3</v>
      </c>
      <c r="M66" s="48">
        <v>59</v>
      </c>
      <c r="N66" s="48">
        <v>0</v>
      </c>
      <c r="O66" s="48">
        <v>27</v>
      </c>
      <c r="P66" s="48">
        <v>8</v>
      </c>
      <c r="Q66" s="48">
        <v>11</v>
      </c>
      <c r="R66" s="48">
        <v>13</v>
      </c>
      <c r="S66" s="50">
        <v>1213</v>
      </c>
      <c r="T66" s="22"/>
    </row>
    <row r="67" spans="1:20" ht="41.45" customHeight="1" x14ac:dyDescent="0.3">
      <c r="A67" s="79" t="s">
        <v>174</v>
      </c>
      <c r="B67" s="21">
        <v>63</v>
      </c>
      <c r="C67" s="50">
        <v>186</v>
      </c>
      <c r="D67" s="48">
        <v>135</v>
      </c>
      <c r="E67" s="49">
        <v>51</v>
      </c>
      <c r="F67" s="50">
        <v>0</v>
      </c>
      <c r="G67" s="47">
        <v>58</v>
      </c>
      <c r="H67" s="48">
        <v>26</v>
      </c>
      <c r="I67" s="48">
        <v>3</v>
      </c>
      <c r="J67" s="48">
        <v>0</v>
      </c>
      <c r="K67" s="48">
        <v>23</v>
      </c>
      <c r="L67" s="48">
        <v>2</v>
      </c>
      <c r="M67" s="48">
        <v>4</v>
      </c>
      <c r="N67" s="48">
        <v>0</v>
      </c>
      <c r="O67" s="48">
        <v>2</v>
      </c>
      <c r="P67" s="48">
        <v>0</v>
      </c>
      <c r="Q67" s="48">
        <v>1</v>
      </c>
      <c r="R67" s="48">
        <v>1</v>
      </c>
      <c r="S67" s="50">
        <v>128</v>
      </c>
      <c r="T67" s="22"/>
    </row>
    <row r="68" spans="1:20" ht="41.45" customHeight="1" x14ac:dyDescent="0.3">
      <c r="A68" s="79" t="s">
        <v>175</v>
      </c>
      <c r="B68" s="21">
        <v>64</v>
      </c>
      <c r="C68" s="50">
        <v>857</v>
      </c>
      <c r="D68" s="48">
        <v>679</v>
      </c>
      <c r="E68" s="49">
        <v>178</v>
      </c>
      <c r="F68" s="50">
        <v>0</v>
      </c>
      <c r="G68" s="47">
        <v>255</v>
      </c>
      <c r="H68" s="48">
        <v>81</v>
      </c>
      <c r="I68" s="48">
        <v>32</v>
      </c>
      <c r="J68" s="48">
        <v>0</v>
      </c>
      <c r="K68" s="48">
        <v>114</v>
      </c>
      <c r="L68" s="48">
        <v>1</v>
      </c>
      <c r="M68" s="48">
        <v>27</v>
      </c>
      <c r="N68" s="48">
        <v>0</v>
      </c>
      <c r="O68" s="48">
        <v>17</v>
      </c>
      <c r="P68" s="48">
        <v>0</v>
      </c>
      <c r="Q68" s="48">
        <v>2</v>
      </c>
      <c r="R68" s="48">
        <v>8</v>
      </c>
      <c r="S68" s="50">
        <v>597</v>
      </c>
      <c r="T68" s="22"/>
    </row>
    <row r="69" spans="1:20" ht="41.45" customHeight="1" x14ac:dyDescent="0.3">
      <c r="A69" s="80" t="s">
        <v>176</v>
      </c>
      <c r="B69" s="21">
        <v>65</v>
      </c>
      <c r="C69" s="50">
        <v>121</v>
      </c>
      <c r="D69" s="48">
        <v>72</v>
      </c>
      <c r="E69" s="49">
        <v>49</v>
      </c>
      <c r="F69" s="50">
        <v>2</v>
      </c>
      <c r="G69" s="47">
        <v>17</v>
      </c>
      <c r="H69" s="48">
        <v>3</v>
      </c>
      <c r="I69" s="48">
        <v>2</v>
      </c>
      <c r="J69" s="48">
        <v>1</v>
      </c>
      <c r="K69" s="48">
        <v>8</v>
      </c>
      <c r="L69" s="48">
        <v>1</v>
      </c>
      <c r="M69" s="48">
        <v>2</v>
      </c>
      <c r="N69" s="48">
        <v>2</v>
      </c>
      <c r="O69" s="48">
        <v>0</v>
      </c>
      <c r="P69" s="48">
        <v>0</v>
      </c>
      <c r="Q69" s="48">
        <v>0</v>
      </c>
      <c r="R69" s="48">
        <v>0</v>
      </c>
      <c r="S69" s="50">
        <v>96</v>
      </c>
      <c r="T69" s="22"/>
    </row>
    <row r="70" spans="1:20" ht="71.25" customHeight="1" x14ac:dyDescent="0.3">
      <c r="A70" s="79" t="s">
        <v>177</v>
      </c>
      <c r="B70" s="21">
        <v>66</v>
      </c>
      <c r="C70" s="50">
        <v>1</v>
      </c>
      <c r="D70" s="48">
        <v>1</v>
      </c>
      <c r="E70" s="49">
        <v>0</v>
      </c>
      <c r="F70" s="50">
        <v>0</v>
      </c>
      <c r="G70" s="47">
        <v>1</v>
      </c>
      <c r="H70" s="48">
        <v>0</v>
      </c>
      <c r="I70" s="48">
        <v>0</v>
      </c>
      <c r="J70" s="48">
        <v>0</v>
      </c>
      <c r="K70" s="48">
        <v>0</v>
      </c>
      <c r="L70" s="48">
        <v>1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50">
        <v>0</v>
      </c>
      <c r="T70" s="22"/>
    </row>
    <row r="71" spans="1:20" ht="41.45" customHeight="1" x14ac:dyDescent="0.3">
      <c r="A71" s="80" t="s">
        <v>178</v>
      </c>
      <c r="B71" s="21">
        <v>67</v>
      </c>
      <c r="C71" s="50">
        <v>70</v>
      </c>
      <c r="D71" s="48">
        <v>43</v>
      </c>
      <c r="E71" s="49">
        <v>27</v>
      </c>
      <c r="F71" s="50">
        <v>0</v>
      </c>
      <c r="G71" s="47">
        <v>17</v>
      </c>
      <c r="H71" s="48">
        <v>2</v>
      </c>
      <c r="I71" s="48">
        <v>5</v>
      </c>
      <c r="J71" s="48">
        <v>0</v>
      </c>
      <c r="K71" s="48">
        <v>7</v>
      </c>
      <c r="L71" s="48">
        <v>0</v>
      </c>
      <c r="M71" s="48">
        <v>3</v>
      </c>
      <c r="N71" s="48">
        <v>1</v>
      </c>
      <c r="O71" s="48">
        <v>1</v>
      </c>
      <c r="P71" s="48">
        <v>1</v>
      </c>
      <c r="Q71" s="48">
        <v>0</v>
      </c>
      <c r="R71" s="48">
        <v>0</v>
      </c>
      <c r="S71" s="50">
        <v>53</v>
      </c>
      <c r="T71" s="22"/>
    </row>
    <row r="72" spans="1:20" ht="102.75" customHeight="1" x14ac:dyDescent="0.3">
      <c r="A72" s="80" t="s">
        <v>179</v>
      </c>
      <c r="B72" s="21">
        <v>68</v>
      </c>
      <c r="C72" s="50">
        <v>129</v>
      </c>
      <c r="D72" s="48">
        <v>91</v>
      </c>
      <c r="E72" s="49">
        <v>38</v>
      </c>
      <c r="F72" s="50">
        <v>5</v>
      </c>
      <c r="G72" s="47">
        <v>26</v>
      </c>
      <c r="H72" s="48">
        <v>4</v>
      </c>
      <c r="I72" s="48">
        <v>2</v>
      </c>
      <c r="J72" s="48">
        <v>0</v>
      </c>
      <c r="K72" s="48">
        <v>6</v>
      </c>
      <c r="L72" s="48">
        <v>0</v>
      </c>
      <c r="M72" s="48">
        <v>14</v>
      </c>
      <c r="N72" s="48">
        <v>11</v>
      </c>
      <c r="O72" s="48">
        <v>0</v>
      </c>
      <c r="P72" s="48">
        <v>2</v>
      </c>
      <c r="Q72" s="48">
        <v>1</v>
      </c>
      <c r="R72" s="48">
        <v>0</v>
      </c>
      <c r="S72" s="50">
        <v>97</v>
      </c>
      <c r="T72" s="22"/>
    </row>
    <row r="73" spans="1:20" ht="82.5" customHeight="1" x14ac:dyDescent="0.3">
      <c r="A73" s="80" t="s">
        <v>180</v>
      </c>
      <c r="B73" s="21">
        <v>69</v>
      </c>
      <c r="C73" s="50">
        <v>203</v>
      </c>
      <c r="D73" s="48">
        <v>154</v>
      </c>
      <c r="E73" s="49">
        <v>49</v>
      </c>
      <c r="F73" s="50">
        <v>3</v>
      </c>
      <c r="G73" s="47">
        <v>40</v>
      </c>
      <c r="H73" s="48">
        <v>8</v>
      </c>
      <c r="I73" s="48">
        <v>8</v>
      </c>
      <c r="J73" s="48">
        <v>1</v>
      </c>
      <c r="K73" s="48">
        <v>13</v>
      </c>
      <c r="L73" s="48">
        <v>1</v>
      </c>
      <c r="M73" s="48">
        <v>9</v>
      </c>
      <c r="N73" s="48">
        <v>0</v>
      </c>
      <c r="O73" s="48">
        <v>3</v>
      </c>
      <c r="P73" s="48">
        <v>3</v>
      </c>
      <c r="Q73" s="48">
        <v>3</v>
      </c>
      <c r="R73" s="48">
        <v>0</v>
      </c>
      <c r="S73" s="50">
        <v>159</v>
      </c>
      <c r="T73" s="22"/>
    </row>
    <row r="74" spans="1:20" ht="106.5" customHeight="1" x14ac:dyDescent="0.3">
      <c r="A74" s="79" t="s">
        <v>181</v>
      </c>
      <c r="B74" s="21">
        <v>70</v>
      </c>
      <c r="C74" s="50">
        <v>57</v>
      </c>
      <c r="D74" s="48">
        <v>46</v>
      </c>
      <c r="E74" s="49">
        <v>11</v>
      </c>
      <c r="F74" s="50">
        <v>0</v>
      </c>
      <c r="G74" s="47">
        <v>12</v>
      </c>
      <c r="H74" s="48">
        <v>3</v>
      </c>
      <c r="I74" s="48">
        <v>1</v>
      </c>
      <c r="J74" s="48">
        <v>0</v>
      </c>
      <c r="K74" s="48">
        <v>3</v>
      </c>
      <c r="L74" s="48">
        <v>1</v>
      </c>
      <c r="M74" s="48">
        <v>4</v>
      </c>
      <c r="N74" s="48">
        <v>0</v>
      </c>
      <c r="O74" s="48">
        <v>1</v>
      </c>
      <c r="P74" s="48">
        <v>1</v>
      </c>
      <c r="Q74" s="48">
        <v>2</v>
      </c>
      <c r="R74" s="48">
        <v>0</v>
      </c>
      <c r="S74" s="50">
        <v>45</v>
      </c>
      <c r="T74" s="22"/>
    </row>
    <row r="75" spans="1:20" ht="69.75" customHeight="1" x14ac:dyDescent="0.3">
      <c r="A75" s="79" t="s">
        <v>182</v>
      </c>
      <c r="B75" s="21">
        <v>71</v>
      </c>
      <c r="C75" s="50">
        <v>77</v>
      </c>
      <c r="D75" s="48">
        <v>53</v>
      </c>
      <c r="E75" s="49">
        <v>24</v>
      </c>
      <c r="F75" s="50">
        <v>2</v>
      </c>
      <c r="G75" s="47">
        <v>14</v>
      </c>
      <c r="H75" s="48">
        <v>4</v>
      </c>
      <c r="I75" s="48">
        <v>4</v>
      </c>
      <c r="J75" s="48">
        <v>1</v>
      </c>
      <c r="K75" s="48">
        <v>3</v>
      </c>
      <c r="L75" s="48">
        <v>0</v>
      </c>
      <c r="M75" s="48">
        <v>2</v>
      </c>
      <c r="N75" s="48">
        <v>0</v>
      </c>
      <c r="O75" s="48">
        <v>1</v>
      </c>
      <c r="P75" s="48">
        <v>1</v>
      </c>
      <c r="Q75" s="48">
        <v>0</v>
      </c>
      <c r="R75" s="48">
        <v>0</v>
      </c>
      <c r="S75" s="50">
        <v>61</v>
      </c>
      <c r="T75" s="22"/>
    </row>
    <row r="76" spans="1:20" ht="51.75" customHeight="1" x14ac:dyDescent="0.3">
      <c r="A76" s="80" t="s">
        <v>183</v>
      </c>
      <c r="B76" s="21">
        <v>72</v>
      </c>
      <c r="C76" s="50">
        <v>203</v>
      </c>
      <c r="D76" s="48">
        <v>151</v>
      </c>
      <c r="E76" s="49">
        <v>52</v>
      </c>
      <c r="F76" s="50">
        <v>0</v>
      </c>
      <c r="G76" s="47">
        <v>90</v>
      </c>
      <c r="H76" s="48">
        <v>18</v>
      </c>
      <c r="I76" s="48">
        <v>16</v>
      </c>
      <c r="J76" s="48">
        <v>0</v>
      </c>
      <c r="K76" s="48">
        <v>39</v>
      </c>
      <c r="L76" s="48">
        <v>0</v>
      </c>
      <c r="M76" s="48">
        <v>17</v>
      </c>
      <c r="N76" s="48">
        <v>0</v>
      </c>
      <c r="O76" s="48">
        <v>8</v>
      </c>
      <c r="P76" s="48">
        <v>1</v>
      </c>
      <c r="Q76" s="48">
        <v>7</v>
      </c>
      <c r="R76" s="48">
        <v>1</v>
      </c>
      <c r="S76" s="50">
        <v>112</v>
      </c>
      <c r="T76" s="22"/>
    </row>
    <row r="77" spans="1:20" ht="41.45" customHeight="1" x14ac:dyDescent="0.3">
      <c r="A77" s="79" t="s">
        <v>184</v>
      </c>
      <c r="B77" s="21">
        <v>73</v>
      </c>
      <c r="C77" s="50">
        <v>169</v>
      </c>
      <c r="D77" s="48">
        <v>126</v>
      </c>
      <c r="E77" s="49">
        <v>43</v>
      </c>
      <c r="F77" s="50">
        <v>0</v>
      </c>
      <c r="G77" s="47">
        <v>81</v>
      </c>
      <c r="H77" s="48">
        <v>17</v>
      </c>
      <c r="I77" s="48">
        <v>11</v>
      </c>
      <c r="J77" s="48">
        <v>0</v>
      </c>
      <c r="K77" s="48">
        <v>38</v>
      </c>
      <c r="L77" s="48">
        <v>0</v>
      </c>
      <c r="M77" s="48">
        <v>15</v>
      </c>
      <c r="N77" s="48">
        <v>0</v>
      </c>
      <c r="O77" s="48">
        <v>7</v>
      </c>
      <c r="P77" s="48">
        <v>1</v>
      </c>
      <c r="Q77" s="48">
        <v>6</v>
      </c>
      <c r="R77" s="48">
        <v>1</v>
      </c>
      <c r="S77" s="50">
        <v>87</v>
      </c>
      <c r="T77" s="22"/>
    </row>
    <row r="78" spans="1:20" ht="47.25" customHeight="1" x14ac:dyDescent="0.3">
      <c r="A78" s="80" t="s">
        <v>185</v>
      </c>
      <c r="B78" s="21">
        <v>74</v>
      </c>
      <c r="C78" s="50">
        <v>505</v>
      </c>
      <c r="D78" s="48">
        <v>316</v>
      </c>
      <c r="E78" s="49">
        <v>189</v>
      </c>
      <c r="F78" s="50">
        <v>0</v>
      </c>
      <c r="G78" s="47">
        <v>253</v>
      </c>
      <c r="H78" s="48">
        <v>106</v>
      </c>
      <c r="I78" s="48">
        <v>66</v>
      </c>
      <c r="J78" s="48">
        <v>0</v>
      </c>
      <c r="K78" s="48">
        <v>60</v>
      </c>
      <c r="L78" s="48">
        <v>0</v>
      </c>
      <c r="M78" s="48">
        <v>21</v>
      </c>
      <c r="N78" s="48">
        <v>0</v>
      </c>
      <c r="O78" s="48">
        <v>10</v>
      </c>
      <c r="P78" s="48">
        <v>0</v>
      </c>
      <c r="Q78" s="48">
        <v>7</v>
      </c>
      <c r="R78" s="48">
        <v>4</v>
      </c>
      <c r="S78" s="50">
        <v>251</v>
      </c>
      <c r="T78" s="22"/>
    </row>
    <row r="79" spans="1:20" ht="41.45" customHeight="1" x14ac:dyDescent="0.3">
      <c r="A79" s="79" t="s">
        <v>184</v>
      </c>
      <c r="B79" s="21">
        <v>75</v>
      </c>
      <c r="C79" s="50">
        <v>481</v>
      </c>
      <c r="D79" s="48">
        <v>304</v>
      </c>
      <c r="E79" s="49">
        <v>177</v>
      </c>
      <c r="F79" s="50">
        <v>0</v>
      </c>
      <c r="G79" s="47">
        <v>241</v>
      </c>
      <c r="H79" s="48">
        <v>103</v>
      </c>
      <c r="I79" s="48">
        <v>60</v>
      </c>
      <c r="J79" s="48">
        <v>0</v>
      </c>
      <c r="K79" s="48">
        <v>59</v>
      </c>
      <c r="L79" s="48">
        <v>0</v>
      </c>
      <c r="M79" s="48">
        <v>19</v>
      </c>
      <c r="N79" s="48">
        <v>0</v>
      </c>
      <c r="O79" s="48">
        <v>9</v>
      </c>
      <c r="P79" s="48">
        <v>0</v>
      </c>
      <c r="Q79" s="48">
        <v>6</v>
      </c>
      <c r="R79" s="48">
        <v>4</v>
      </c>
      <c r="S79" s="50">
        <v>240</v>
      </c>
      <c r="T79" s="22"/>
    </row>
    <row r="80" spans="1:20" ht="65.25" customHeight="1" x14ac:dyDescent="0.3">
      <c r="A80" s="80" t="s">
        <v>186</v>
      </c>
      <c r="B80" s="21">
        <v>76</v>
      </c>
      <c r="C80" s="50">
        <v>114</v>
      </c>
      <c r="D80" s="48">
        <v>76</v>
      </c>
      <c r="E80" s="49">
        <v>38</v>
      </c>
      <c r="F80" s="50">
        <v>0</v>
      </c>
      <c r="G80" s="47">
        <v>20</v>
      </c>
      <c r="H80" s="48">
        <v>1</v>
      </c>
      <c r="I80" s="48">
        <v>9</v>
      </c>
      <c r="J80" s="48">
        <v>0</v>
      </c>
      <c r="K80" s="48">
        <v>7</v>
      </c>
      <c r="L80" s="48">
        <v>0</v>
      </c>
      <c r="M80" s="48">
        <v>3</v>
      </c>
      <c r="N80" s="48">
        <v>0</v>
      </c>
      <c r="O80" s="48">
        <v>1</v>
      </c>
      <c r="P80" s="48">
        <v>0</v>
      </c>
      <c r="Q80" s="48">
        <v>0</v>
      </c>
      <c r="R80" s="48">
        <v>2</v>
      </c>
      <c r="S80" s="50">
        <v>88</v>
      </c>
      <c r="T80" s="22"/>
    </row>
    <row r="81" spans="1:20" ht="50.25" customHeight="1" x14ac:dyDescent="0.3">
      <c r="A81" s="80" t="s">
        <v>187</v>
      </c>
      <c r="B81" s="21">
        <v>77</v>
      </c>
      <c r="C81" s="50">
        <v>249</v>
      </c>
      <c r="D81" s="48">
        <v>163</v>
      </c>
      <c r="E81" s="49">
        <v>86</v>
      </c>
      <c r="F81" s="50">
        <v>9</v>
      </c>
      <c r="G81" s="47">
        <v>78</v>
      </c>
      <c r="H81" s="48">
        <v>21</v>
      </c>
      <c r="I81" s="48">
        <v>9</v>
      </c>
      <c r="J81" s="48">
        <v>0</v>
      </c>
      <c r="K81" s="48">
        <v>21</v>
      </c>
      <c r="L81" s="48">
        <v>7</v>
      </c>
      <c r="M81" s="48">
        <v>20</v>
      </c>
      <c r="N81" s="48">
        <v>10</v>
      </c>
      <c r="O81" s="48">
        <v>5</v>
      </c>
      <c r="P81" s="48">
        <v>1</v>
      </c>
      <c r="Q81" s="48">
        <v>2</v>
      </c>
      <c r="R81" s="48">
        <v>1</v>
      </c>
      <c r="S81" s="50">
        <v>157</v>
      </c>
      <c r="T81" s="22"/>
    </row>
    <row r="82" spans="1:20" ht="41.45" customHeight="1" x14ac:dyDescent="0.3">
      <c r="A82" s="79" t="s">
        <v>188</v>
      </c>
      <c r="B82" s="21">
        <v>78</v>
      </c>
      <c r="C82" s="50">
        <v>77</v>
      </c>
      <c r="D82" s="48">
        <v>58</v>
      </c>
      <c r="E82" s="49">
        <v>19</v>
      </c>
      <c r="F82" s="50">
        <v>2</v>
      </c>
      <c r="G82" s="47">
        <v>12</v>
      </c>
      <c r="H82" s="48">
        <v>6</v>
      </c>
      <c r="I82" s="48">
        <v>1</v>
      </c>
      <c r="J82" s="48">
        <v>0</v>
      </c>
      <c r="K82" s="48">
        <v>4</v>
      </c>
      <c r="L82" s="48">
        <v>0</v>
      </c>
      <c r="M82" s="48">
        <v>1</v>
      </c>
      <c r="N82" s="48">
        <v>0</v>
      </c>
      <c r="O82" s="48">
        <v>1</v>
      </c>
      <c r="P82" s="48">
        <v>0</v>
      </c>
      <c r="Q82" s="48">
        <v>0</v>
      </c>
      <c r="R82" s="48">
        <v>0</v>
      </c>
      <c r="S82" s="50">
        <v>62</v>
      </c>
      <c r="T82" s="22"/>
    </row>
    <row r="83" spans="1:20" ht="36.75" customHeight="1" x14ac:dyDescent="0.3">
      <c r="A83" s="80" t="s">
        <v>189</v>
      </c>
      <c r="B83" s="21">
        <v>79</v>
      </c>
      <c r="C83" s="50">
        <v>4413</v>
      </c>
      <c r="D83" s="48">
        <v>3570</v>
      </c>
      <c r="E83" s="49">
        <v>843</v>
      </c>
      <c r="F83" s="50">
        <v>46</v>
      </c>
      <c r="G83" s="47">
        <v>1659</v>
      </c>
      <c r="H83" s="48">
        <v>98</v>
      </c>
      <c r="I83" s="48">
        <v>169</v>
      </c>
      <c r="J83" s="48">
        <v>8</v>
      </c>
      <c r="K83" s="48">
        <v>367</v>
      </c>
      <c r="L83" s="48">
        <v>196</v>
      </c>
      <c r="M83" s="48">
        <v>821</v>
      </c>
      <c r="N83" s="48">
        <v>489</v>
      </c>
      <c r="O83" s="48">
        <v>55</v>
      </c>
      <c r="P83" s="48">
        <v>7</v>
      </c>
      <c r="Q83" s="48">
        <v>129</v>
      </c>
      <c r="R83" s="48">
        <v>138</v>
      </c>
      <c r="S83" s="50">
        <v>2696</v>
      </c>
      <c r="T83" s="22"/>
    </row>
    <row r="84" spans="1:20" ht="100.5" customHeight="1" x14ac:dyDescent="0.3">
      <c r="A84" s="80" t="s">
        <v>190</v>
      </c>
      <c r="B84" s="21">
        <v>80</v>
      </c>
      <c r="C84" s="50">
        <v>216</v>
      </c>
      <c r="D84" s="48">
        <v>160</v>
      </c>
      <c r="E84" s="49">
        <v>56</v>
      </c>
      <c r="F84" s="50">
        <v>3</v>
      </c>
      <c r="G84" s="47">
        <v>41</v>
      </c>
      <c r="H84" s="48">
        <v>12</v>
      </c>
      <c r="I84" s="48">
        <v>6</v>
      </c>
      <c r="J84" s="48">
        <v>1</v>
      </c>
      <c r="K84" s="48">
        <v>13</v>
      </c>
      <c r="L84" s="48">
        <v>0</v>
      </c>
      <c r="M84" s="48">
        <v>9</v>
      </c>
      <c r="N84" s="48">
        <v>0</v>
      </c>
      <c r="O84" s="48">
        <v>6</v>
      </c>
      <c r="P84" s="48">
        <v>2</v>
      </c>
      <c r="Q84" s="48">
        <v>0</v>
      </c>
      <c r="R84" s="48">
        <v>1</v>
      </c>
      <c r="S84" s="50">
        <v>171</v>
      </c>
      <c r="T84" s="22"/>
    </row>
    <row r="85" spans="1:20" ht="98.25" customHeight="1" x14ac:dyDescent="0.3">
      <c r="A85" s="80" t="s">
        <v>191</v>
      </c>
      <c r="B85" s="21">
        <v>81</v>
      </c>
      <c r="C85" s="50">
        <v>5644</v>
      </c>
      <c r="D85" s="48">
        <v>3659</v>
      </c>
      <c r="E85" s="49">
        <v>1985</v>
      </c>
      <c r="F85" s="50">
        <v>180</v>
      </c>
      <c r="G85" s="47">
        <v>1647</v>
      </c>
      <c r="H85" s="48">
        <v>720</v>
      </c>
      <c r="I85" s="48">
        <v>358</v>
      </c>
      <c r="J85" s="48">
        <v>45</v>
      </c>
      <c r="K85" s="48">
        <v>230</v>
      </c>
      <c r="L85" s="48">
        <v>15</v>
      </c>
      <c r="M85" s="48">
        <v>279</v>
      </c>
      <c r="N85" s="48">
        <v>162</v>
      </c>
      <c r="O85" s="48">
        <v>23</v>
      </c>
      <c r="P85" s="48">
        <v>27</v>
      </c>
      <c r="Q85" s="48">
        <v>32</v>
      </c>
      <c r="R85" s="48">
        <v>32</v>
      </c>
      <c r="S85" s="50">
        <v>3754</v>
      </c>
      <c r="T85" s="22"/>
    </row>
    <row r="86" spans="1:20" ht="75.75" customHeight="1" x14ac:dyDescent="0.3">
      <c r="A86" s="80" t="s">
        <v>192</v>
      </c>
      <c r="B86" s="21">
        <v>82</v>
      </c>
      <c r="C86" s="50">
        <v>2008</v>
      </c>
      <c r="D86" s="48">
        <v>1299</v>
      </c>
      <c r="E86" s="49">
        <v>709</v>
      </c>
      <c r="F86" s="50">
        <v>16</v>
      </c>
      <c r="G86" s="47">
        <v>465</v>
      </c>
      <c r="H86" s="48">
        <v>154</v>
      </c>
      <c r="I86" s="48">
        <v>170</v>
      </c>
      <c r="J86" s="48">
        <v>6</v>
      </c>
      <c r="K86" s="48">
        <v>75</v>
      </c>
      <c r="L86" s="48">
        <v>1</v>
      </c>
      <c r="M86" s="48">
        <v>59</v>
      </c>
      <c r="N86" s="48">
        <v>11</v>
      </c>
      <c r="O86" s="48">
        <v>8</v>
      </c>
      <c r="P86" s="48">
        <v>9</v>
      </c>
      <c r="Q86" s="48">
        <v>14</v>
      </c>
      <c r="R86" s="48">
        <v>17</v>
      </c>
      <c r="S86" s="50">
        <v>1500</v>
      </c>
      <c r="T86" s="22"/>
    </row>
    <row r="87" spans="1:20" ht="94.5" customHeight="1" x14ac:dyDescent="0.3">
      <c r="A87" s="80" t="s">
        <v>193</v>
      </c>
      <c r="B87" s="21">
        <v>83</v>
      </c>
      <c r="C87" s="50">
        <v>2223</v>
      </c>
      <c r="D87" s="48">
        <v>1362</v>
      </c>
      <c r="E87" s="49">
        <v>861</v>
      </c>
      <c r="F87" s="50">
        <v>31</v>
      </c>
      <c r="G87" s="47">
        <v>831</v>
      </c>
      <c r="H87" s="48">
        <v>482</v>
      </c>
      <c r="I87" s="48">
        <v>142</v>
      </c>
      <c r="J87" s="48">
        <v>8</v>
      </c>
      <c r="K87" s="48">
        <v>93</v>
      </c>
      <c r="L87" s="48">
        <v>13</v>
      </c>
      <c r="M87" s="48">
        <v>93</v>
      </c>
      <c r="N87" s="48">
        <v>41</v>
      </c>
      <c r="O87" s="48">
        <v>12</v>
      </c>
      <c r="P87" s="48">
        <v>11</v>
      </c>
      <c r="Q87" s="48">
        <v>16</v>
      </c>
      <c r="R87" s="48">
        <v>11</v>
      </c>
      <c r="S87" s="50">
        <v>1345</v>
      </c>
      <c r="T87" s="22"/>
    </row>
    <row r="88" spans="1:20" ht="90" customHeight="1" x14ac:dyDescent="0.3">
      <c r="A88" s="79" t="s">
        <v>194</v>
      </c>
      <c r="B88" s="21">
        <v>84</v>
      </c>
      <c r="C88" s="50">
        <v>1409</v>
      </c>
      <c r="D88" s="48">
        <v>854</v>
      </c>
      <c r="E88" s="49">
        <v>555</v>
      </c>
      <c r="F88" s="50">
        <v>24</v>
      </c>
      <c r="G88" s="47">
        <v>643</v>
      </c>
      <c r="H88" s="48">
        <v>403</v>
      </c>
      <c r="I88" s="48">
        <v>99</v>
      </c>
      <c r="J88" s="48">
        <v>6</v>
      </c>
      <c r="K88" s="48">
        <v>66</v>
      </c>
      <c r="L88" s="48">
        <v>10</v>
      </c>
      <c r="M88" s="48">
        <v>59</v>
      </c>
      <c r="N88" s="48">
        <v>31</v>
      </c>
      <c r="O88" s="48">
        <v>7</v>
      </c>
      <c r="P88" s="48">
        <v>6</v>
      </c>
      <c r="Q88" s="48">
        <v>10</v>
      </c>
      <c r="R88" s="48">
        <v>4</v>
      </c>
      <c r="S88" s="50">
        <v>735</v>
      </c>
      <c r="T88" s="22"/>
    </row>
    <row r="89" spans="1:20" ht="123.75" customHeight="1" x14ac:dyDescent="0.3">
      <c r="A89" s="80" t="s">
        <v>195</v>
      </c>
      <c r="B89" s="21">
        <v>85</v>
      </c>
      <c r="C89" s="50">
        <v>3</v>
      </c>
      <c r="D89" s="48">
        <v>2</v>
      </c>
      <c r="E89" s="49">
        <v>1</v>
      </c>
      <c r="F89" s="50">
        <v>0</v>
      </c>
      <c r="G89" s="47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50">
        <v>3</v>
      </c>
      <c r="T89" s="22"/>
    </row>
    <row r="90" spans="1:20" ht="99" customHeight="1" x14ac:dyDescent="0.3">
      <c r="A90" s="80" t="s">
        <v>196</v>
      </c>
      <c r="B90" s="21">
        <v>86</v>
      </c>
      <c r="C90" s="50">
        <v>1256</v>
      </c>
      <c r="D90" s="48">
        <v>907</v>
      </c>
      <c r="E90" s="49">
        <v>349</v>
      </c>
      <c r="F90" s="50">
        <v>125</v>
      </c>
      <c r="G90" s="47">
        <v>315</v>
      </c>
      <c r="H90" s="48">
        <v>67</v>
      </c>
      <c r="I90" s="48">
        <v>36</v>
      </c>
      <c r="J90" s="48">
        <v>30</v>
      </c>
      <c r="K90" s="48">
        <v>57</v>
      </c>
      <c r="L90" s="48">
        <v>1</v>
      </c>
      <c r="M90" s="48">
        <v>124</v>
      </c>
      <c r="N90" s="48">
        <v>108</v>
      </c>
      <c r="O90" s="48">
        <v>2</v>
      </c>
      <c r="P90" s="48">
        <v>7</v>
      </c>
      <c r="Q90" s="48">
        <v>2</v>
      </c>
      <c r="R90" s="48">
        <v>4</v>
      </c>
      <c r="S90" s="50">
        <v>796</v>
      </c>
      <c r="T90" s="22"/>
    </row>
    <row r="91" spans="1:20" ht="92.25" customHeight="1" x14ac:dyDescent="0.3">
      <c r="A91" s="80" t="s">
        <v>197</v>
      </c>
      <c r="B91" s="21">
        <v>87</v>
      </c>
      <c r="C91" s="50">
        <v>296</v>
      </c>
      <c r="D91" s="48">
        <v>199</v>
      </c>
      <c r="E91" s="49">
        <v>97</v>
      </c>
      <c r="F91" s="50">
        <v>0</v>
      </c>
      <c r="G91" s="47">
        <v>53</v>
      </c>
      <c r="H91" s="48">
        <v>15</v>
      </c>
      <c r="I91" s="48">
        <v>6</v>
      </c>
      <c r="J91" s="48">
        <v>0</v>
      </c>
      <c r="K91" s="48">
        <v>15</v>
      </c>
      <c r="L91" s="48">
        <v>0</v>
      </c>
      <c r="M91" s="48">
        <v>17</v>
      </c>
      <c r="N91" s="48">
        <v>4</v>
      </c>
      <c r="O91" s="48">
        <v>4</v>
      </c>
      <c r="P91" s="48">
        <v>1</v>
      </c>
      <c r="Q91" s="48">
        <v>5</v>
      </c>
      <c r="R91" s="48">
        <v>3</v>
      </c>
      <c r="S91" s="50">
        <v>240</v>
      </c>
      <c r="T91" s="22"/>
    </row>
    <row r="92" spans="1:20" ht="97.5" customHeight="1" x14ac:dyDescent="0.3">
      <c r="A92" s="79" t="s">
        <v>198</v>
      </c>
      <c r="B92" s="21">
        <v>88</v>
      </c>
      <c r="C92" s="50">
        <v>212</v>
      </c>
      <c r="D92" s="48">
        <v>147</v>
      </c>
      <c r="E92" s="49">
        <v>65</v>
      </c>
      <c r="F92" s="50">
        <v>0</v>
      </c>
      <c r="G92" s="47">
        <v>40</v>
      </c>
      <c r="H92" s="48">
        <v>11</v>
      </c>
      <c r="I92" s="48">
        <v>5</v>
      </c>
      <c r="J92" s="48">
        <v>0</v>
      </c>
      <c r="K92" s="48">
        <v>11</v>
      </c>
      <c r="L92" s="48">
        <v>0</v>
      </c>
      <c r="M92" s="48">
        <v>13</v>
      </c>
      <c r="N92" s="48">
        <v>2</v>
      </c>
      <c r="O92" s="48">
        <v>4</v>
      </c>
      <c r="P92" s="48">
        <v>1</v>
      </c>
      <c r="Q92" s="48">
        <v>3</v>
      </c>
      <c r="R92" s="48">
        <v>3</v>
      </c>
      <c r="S92" s="50">
        <v>171</v>
      </c>
      <c r="T92" s="22"/>
    </row>
    <row r="93" spans="1:20" ht="79.5" customHeight="1" x14ac:dyDescent="0.3">
      <c r="A93" s="79" t="s">
        <v>199</v>
      </c>
      <c r="B93" s="21">
        <v>89</v>
      </c>
      <c r="C93" s="50">
        <v>16</v>
      </c>
      <c r="D93" s="48">
        <v>12</v>
      </c>
      <c r="E93" s="49">
        <v>4</v>
      </c>
      <c r="F93" s="50">
        <v>0</v>
      </c>
      <c r="G93" s="47">
        <v>1</v>
      </c>
      <c r="H93" s="48">
        <v>0</v>
      </c>
      <c r="I93" s="48">
        <v>1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50">
        <v>15</v>
      </c>
      <c r="T93" s="22"/>
    </row>
    <row r="94" spans="1:20" ht="129" customHeight="1" x14ac:dyDescent="0.3">
      <c r="A94" s="80" t="s">
        <v>200</v>
      </c>
      <c r="B94" s="21">
        <v>90</v>
      </c>
      <c r="C94" s="50">
        <v>18439</v>
      </c>
      <c r="D94" s="48">
        <v>11911</v>
      </c>
      <c r="E94" s="49">
        <v>6528</v>
      </c>
      <c r="F94" s="50">
        <v>2</v>
      </c>
      <c r="G94" s="47">
        <v>8422</v>
      </c>
      <c r="H94" s="48">
        <v>3059</v>
      </c>
      <c r="I94" s="48">
        <v>2184</v>
      </c>
      <c r="J94" s="48">
        <v>26</v>
      </c>
      <c r="K94" s="48">
        <v>2174</v>
      </c>
      <c r="L94" s="48">
        <v>18</v>
      </c>
      <c r="M94" s="48">
        <v>961</v>
      </c>
      <c r="N94" s="48">
        <v>4</v>
      </c>
      <c r="O94" s="48">
        <v>543</v>
      </c>
      <c r="P94" s="48">
        <v>53</v>
      </c>
      <c r="Q94" s="48">
        <v>186</v>
      </c>
      <c r="R94" s="48">
        <v>174</v>
      </c>
      <c r="S94" s="50">
        <v>9964</v>
      </c>
      <c r="T94" s="22"/>
    </row>
    <row r="95" spans="1:20" ht="51.75" customHeight="1" x14ac:dyDescent="0.3">
      <c r="A95" s="80" t="s">
        <v>201</v>
      </c>
      <c r="B95" s="21">
        <v>91</v>
      </c>
      <c r="C95" s="50">
        <v>3082</v>
      </c>
      <c r="D95" s="48">
        <v>1685</v>
      </c>
      <c r="E95" s="49">
        <v>1397</v>
      </c>
      <c r="F95" s="50">
        <v>1</v>
      </c>
      <c r="G95" s="47">
        <v>1683</v>
      </c>
      <c r="H95" s="48">
        <v>649</v>
      </c>
      <c r="I95" s="48">
        <v>504</v>
      </c>
      <c r="J95" s="48">
        <v>3</v>
      </c>
      <c r="K95" s="48">
        <v>339</v>
      </c>
      <c r="L95" s="48">
        <v>5</v>
      </c>
      <c r="M95" s="48">
        <v>183</v>
      </c>
      <c r="N95" s="48">
        <v>0</v>
      </c>
      <c r="O95" s="48">
        <v>62</v>
      </c>
      <c r="P95" s="48">
        <v>9</v>
      </c>
      <c r="Q95" s="48">
        <v>69</v>
      </c>
      <c r="R95" s="48">
        <v>42</v>
      </c>
      <c r="S95" s="50">
        <v>1386</v>
      </c>
      <c r="T95" s="22"/>
    </row>
    <row r="96" spans="1:20" ht="51.75" customHeight="1" x14ac:dyDescent="0.3">
      <c r="A96" s="80" t="s">
        <v>202</v>
      </c>
      <c r="B96" s="21">
        <v>92</v>
      </c>
      <c r="C96" s="50">
        <v>1015</v>
      </c>
      <c r="D96" s="48">
        <v>658</v>
      </c>
      <c r="E96" s="49">
        <v>357</v>
      </c>
      <c r="F96" s="50">
        <v>1</v>
      </c>
      <c r="G96" s="47">
        <v>485</v>
      </c>
      <c r="H96" s="48">
        <v>172</v>
      </c>
      <c r="I96" s="48">
        <v>94</v>
      </c>
      <c r="J96" s="48">
        <v>2</v>
      </c>
      <c r="K96" s="48">
        <v>145</v>
      </c>
      <c r="L96" s="48">
        <v>0</v>
      </c>
      <c r="M96" s="48">
        <v>72</v>
      </c>
      <c r="N96" s="48">
        <v>0</v>
      </c>
      <c r="O96" s="48">
        <v>47</v>
      </c>
      <c r="P96" s="48">
        <v>10</v>
      </c>
      <c r="Q96" s="48">
        <v>4</v>
      </c>
      <c r="R96" s="48">
        <v>11</v>
      </c>
      <c r="S96" s="50">
        <v>526</v>
      </c>
      <c r="T96" s="22"/>
    </row>
    <row r="97" spans="1:20" ht="65.25" customHeight="1" x14ac:dyDescent="0.3">
      <c r="A97" s="79" t="s">
        <v>203</v>
      </c>
      <c r="B97" s="21">
        <v>93</v>
      </c>
      <c r="C97" s="50">
        <v>50</v>
      </c>
      <c r="D97" s="48">
        <v>34</v>
      </c>
      <c r="E97" s="49">
        <v>16</v>
      </c>
      <c r="F97" s="50">
        <v>0</v>
      </c>
      <c r="G97" s="47">
        <v>18</v>
      </c>
      <c r="H97" s="48">
        <v>6</v>
      </c>
      <c r="I97" s="48">
        <v>3</v>
      </c>
      <c r="J97" s="48">
        <v>0</v>
      </c>
      <c r="K97" s="48">
        <v>5</v>
      </c>
      <c r="L97" s="48">
        <v>0</v>
      </c>
      <c r="M97" s="48">
        <v>4</v>
      </c>
      <c r="N97" s="48">
        <v>0</v>
      </c>
      <c r="O97" s="48">
        <v>2</v>
      </c>
      <c r="P97" s="48">
        <v>0</v>
      </c>
      <c r="Q97" s="48">
        <v>0</v>
      </c>
      <c r="R97" s="48">
        <v>2</v>
      </c>
      <c r="S97" s="50">
        <v>31</v>
      </c>
      <c r="T97" s="22"/>
    </row>
    <row r="98" spans="1:20" ht="53.25" customHeight="1" x14ac:dyDescent="0.3">
      <c r="A98" s="79" t="s">
        <v>204</v>
      </c>
      <c r="B98" s="21">
        <v>94</v>
      </c>
      <c r="C98" s="50">
        <v>280</v>
      </c>
      <c r="D98" s="48">
        <v>155</v>
      </c>
      <c r="E98" s="49">
        <v>125</v>
      </c>
      <c r="F98" s="50">
        <v>0</v>
      </c>
      <c r="G98" s="47">
        <v>147</v>
      </c>
      <c r="H98" s="48">
        <v>67</v>
      </c>
      <c r="I98" s="48">
        <v>26</v>
      </c>
      <c r="J98" s="48">
        <v>1</v>
      </c>
      <c r="K98" s="48">
        <v>36</v>
      </c>
      <c r="L98" s="48">
        <v>0</v>
      </c>
      <c r="M98" s="48">
        <v>17</v>
      </c>
      <c r="N98" s="48">
        <v>0</v>
      </c>
      <c r="O98" s="48">
        <v>15</v>
      </c>
      <c r="P98" s="48">
        <v>1</v>
      </c>
      <c r="Q98" s="48">
        <v>0</v>
      </c>
      <c r="R98" s="48">
        <v>1</v>
      </c>
      <c r="S98" s="50">
        <v>133</v>
      </c>
      <c r="T98" s="22"/>
    </row>
    <row r="99" spans="1:20" ht="56.25" customHeight="1" x14ac:dyDescent="0.3">
      <c r="A99" s="79" t="s">
        <v>205</v>
      </c>
      <c r="B99" s="21">
        <v>95</v>
      </c>
      <c r="C99" s="50">
        <v>612</v>
      </c>
      <c r="D99" s="48">
        <v>419</v>
      </c>
      <c r="E99" s="49">
        <v>193</v>
      </c>
      <c r="F99" s="50">
        <v>1</v>
      </c>
      <c r="G99" s="47">
        <v>291</v>
      </c>
      <c r="H99" s="48">
        <v>93</v>
      </c>
      <c r="I99" s="48">
        <v>55</v>
      </c>
      <c r="J99" s="48">
        <v>1</v>
      </c>
      <c r="K99" s="48">
        <v>95</v>
      </c>
      <c r="L99" s="48">
        <v>0</v>
      </c>
      <c r="M99" s="48">
        <v>47</v>
      </c>
      <c r="N99" s="48">
        <v>0</v>
      </c>
      <c r="O99" s="48">
        <v>29</v>
      </c>
      <c r="P99" s="48">
        <v>8</v>
      </c>
      <c r="Q99" s="48">
        <v>3</v>
      </c>
      <c r="R99" s="48">
        <v>7</v>
      </c>
      <c r="S99" s="50">
        <v>320</v>
      </c>
      <c r="T99" s="22"/>
    </row>
    <row r="100" spans="1:20" ht="62.25" customHeight="1" x14ac:dyDescent="0.3">
      <c r="A100" s="80" t="s">
        <v>206</v>
      </c>
      <c r="B100" s="21">
        <v>96</v>
      </c>
      <c r="C100" s="50">
        <v>13502</v>
      </c>
      <c r="D100" s="48">
        <v>9116</v>
      </c>
      <c r="E100" s="49">
        <v>4386</v>
      </c>
      <c r="F100" s="50">
        <v>0</v>
      </c>
      <c r="G100" s="47">
        <v>5773</v>
      </c>
      <c r="H100" s="48">
        <v>2017</v>
      </c>
      <c r="I100" s="48">
        <v>1475</v>
      </c>
      <c r="J100" s="48">
        <v>20</v>
      </c>
      <c r="K100" s="48">
        <v>1580</v>
      </c>
      <c r="L100" s="48">
        <v>13</v>
      </c>
      <c r="M100" s="48">
        <v>668</v>
      </c>
      <c r="N100" s="48">
        <v>3</v>
      </c>
      <c r="O100" s="48">
        <v>419</v>
      </c>
      <c r="P100" s="48">
        <v>31</v>
      </c>
      <c r="Q100" s="48">
        <v>102</v>
      </c>
      <c r="R100" s="48">
        <v>113</v>
      </c>
      <c r="S100" s="50">
        <v>7694</v>
      </c>
      <c r="T100" s="22"/>
    </row>
    <row r="101" spans="1:20" ht="59.25" customHeight="1" x14ac:dyDescent="0.3">
      <c r="A101" s="79" t="s">
        <v>207</v>
      </c>
      <c r="B101" s="21">
        <v>97</v>
      </c>
      <c r="C101" s="50">
        <v>2123</v>
      </c>
      <c r="D101" s="48">
        <v>1605</v>
      </c>
      <c r="E101" s="49">
        <v>518</v>
      </c>
      <c r="F101" s="50">
        <v>0</v>
      </c>
      <c r="G101" s="47">
        <v>763</v>
      </c>
      <c r="H101" s="48">
        <v>200</v>
      </c>
      <c r="I101" s="48">
        <v>185</v>
      </c>
      <c r="J101" s="48">
        <v>3</v>
      </c>
      <c r="K101" s="48">
        <v>275</v>
      </c>
      <c r="L101" s="48">
        <v>1</v>
      </c>
      <c r="M101" s="48">
        <v>99</v>
      </c>
      <c r="N101" s="48">
        <v>0</v>
      </c>
      <c r="O101" s="48">
        <v>69</v>
      </c>
      <c r="P101" s="48">
        <v>6</v>
      </c>
      <c r="Q101" s="48">
        <v>10</v>
      </c>
      <c r="R101" s="48">
        <v>14</v>
      </c>
      <c r="S101" s="50">
        <v>1353</v>
      </c>
      <c r="T101" s="22"/>
    </row>
    <row r="102" spans="1:20" ht="54.75" customHeight="1" x14ac:dyDescent="0.3">
      <c r="A102" s="79" t="s">
        <v>208</v>
      </c>
      <c r="B102" s="21">
        <v>98</v>
      </c>
      <c r="C102" s="50">
        <v>1090</v>
      </c>
      <c r="D102" s="48">
        <v>738</v>
      </c>
      <c r="E102" s="49">
        <v>352</v>
      </c>
      <c r="F102" s="50">
        <v>0</v>
      </c>
      <c r="G102" s="47">
        <v>435</v>
      </c>
      <c r="H102" s="48">
        <v>171</v>
      </c>
      <c r="I102" s="48">
        <v>95</v>
      </c>
      <c r="J102" s="48">
        <v>3</v>
      </c>
      <c r="K102" s="48">
        <v>111</v>
      </c>
      <c r="L102" s="48">
        <v>2</v>
      </c>
      <c r="M102" s="48">
        <v>53</v>
      </c>
      <c r="N102" s="48">
        <v>0</v>
      </c>
      <c r="O102" s="48">
        <v>41</v>
      </c>
      <c r="P102" s="48">
        <v>2</v>
      </c>
      <c r="Q102" s="48">
        <v>5</v>
      </c>
      <c r="R102" s="48">
        <v>5</v>
      </c>
      <c r="S102" s="50">
        <v>651</v>
      </c>
      <c r="T102" s="22"/>
    </row>
    <row r="103" spans="1:20" ht="157.5" customHeight="1" x14ac:dyDescent="0.3">
      <c r="A103" s="79" t="s">
        <v>209</v>
      </c>
      <c r="B103" s="21">
        <v>99</v>
      </c>
      <c r="C103" s="50">
        <v>5515</v>
      </c>
      <c r="D103" s="48">
        <v>4164</v>
      </c>
      <c r="E103" s="49">
        <v>1351</v>
      </c>
      <c r="F103" s="50">
        <v>0</v>
      </c>
      <c r="G103" s="47">
        <v>2082</v>
      </c>
      <c r="H103" s="48">
        <v>579</v>
      </c>
      <c r="I103" s="48">
        <v>506</v>
      </c>
      <c r="J103" s="48">
        <v>6</v>
      </c>
      <c r="K103" s="48">
        <v>710</v>
      </c>
      <c r="L103" s="48">
        <v>2</v>
      </c>
      <c r="M103" s="48">
        <v>279</v>
      </c>
      <c r="N103" s="48">
        <v>2</v>
      </c>
      <c r="O103" s="48">
        <v>188</v>
      </c>
      <c r="P103" s="48">
        <v>11</v>
      </c>
      <c r="Q103" s="48">
        <v>31</v>
      </c>
      <c r="R103" s="48">
        <v>47</v>
      </c>
      <c r="S103" s="50">
        <v>3429</v>
      </c>
      <c r="T103" s="22"/>
    </row>
    <row r="104" spans="1:20" ht="98.25" customHeight="1" x14ac:dyDescent="0.3">
      <c r="A104" s="79" t="s">
        <v>210</v>
      </c>
      <c r="B104" s="21">
        <v>100</v>
      </c>
      <c r="C104" s="50">
        <v>14</v>
      </c>
      <c r="D104" s="48">
        <v>1</v>
      </c>
      <c r="E104" s="49">
        <v>13</v>
      </c>
      <c r="F104" s="50">
        <v>0</v>
      </c>
      <c r="G104" s="47">
        <v>10</v>
      </c>
      <c r="H104" s="48">
        <v>8</v>
      </c>
      <c r="I104" s="48">
        <v>1</v>
      </c>
      <c r="J104" s="48">
        <v>0</v>
      </c>
      <c r="K104" s="48">
        <v>0</v>
      </c>
      <c r="L104" s="48">
        <v>1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50">
        <v>4</v>
      </c>
      <c r="T104" s="22"/>
    </row>
    <row r="105" spans="1:20" ht="62.25" customHeight="1" x14ac:dyDescent="0.3">
      <c r="A105" s="79" t="s">
        <v>211</v>
      </c>
      <c r="B105" s="21">
        <v>101</v>
      </c>
      <c r="C105" s="50">
        <v>515</v>
      </c>
      <c r="D105" s="48">
        <v>380</v>
      </c>
      <c r="E105" s="49">
        <v>135</v>
      </c>
      <c r="F105" s="50">
        <v>0</v>
      </c>
      <c r="G105" s="47">
        <v>222</v>
      </c>
      <c r="H105" s="48">
        <v>65</v>
      </c>
      <c r="I105" s="48">
        <v>48</v>
      </c>
      <c r="J105" s="48">
        <v>1</v>
      </c>
      <c r="K105" s="48">
        <v>81</v>
      </c>
      <c r="L105" s="48">
        <v>0</v>
      </c>
      <c r="M105" s="48">
        <v>27</v>
      </c>
      <c r="N105" s="48">
        <v>0</v>
      </c>
      <c r="O105" s="48">
        <v>16</v>
      </c>
      <c r="P105" s="48">
        <v>3</v>
      </c>
      <c r="Q105" s="48">
        <v>4</v>
      </c>
      <c r="R105" s="48">
        <v>4</v>
      </c>
      <c r="S105" s="50">
        <v>288</v>
      </c>
      <c r="T105" s="22"/>
    </row>
    <row r="106" spans="1:20" ht="69.75" customHeight="1" x14ac:dyDescent="0.3">
      <c r="A106" s="79" t="s">
        <v>212</v>
      </c>
      <c r="B106" s="21">
        <v>102</v>
      </c>
      <c r="C106" s="50">
        <v>426</v>
      </c>
      <c r="D106" s="48">
        <v>1</v>
      </c>
      <c r="E106" s="49">
        <v>425</v>
      </c>
      <c r="F106" s="50">
        <v>0</v>
      </c>
      <c r="G106" s="47">
        <v>331</v>
      </c>
      <c r="H106" s="48">
        <v>186</v>
      </c>
      <c r="I106" s="48">
        <v>137</v>
      </c>
      <c r="J106" s="48">
        <v>0</v>
      </c>
      <c r="K106" s="48">
        <v>6</v>
      </c>
      <c r="L106" s="48">
        <v>0</v>
      </c>
      <c r="M106" s="48">
        <v>2</v>
      </c>
      <c r="N106" s="48">
        <v>0</v>
      </c>
      <c r="O106" s="48">
        <v>0</v>
      </c>
      <c r="P106" s="48">
        <v>1</v>
      </c>
      <c r="Q106" s="48">
        <v>1</v>
      </c>
      <c r="R106" s="48">
        <v>0</v>
      </c>
      <c r="S106" s="50">
        <v>95</v>
      </c>
      <c r="T106" s="22"/>
    </row>
    <row r="107" spans="1:20" ht="86.25" customHeight="1" x14ac:dyDescent="0.3">
      <c r="A107" s="79" t="s">
        <v>213</v>
      </c>
      <c r="B107" s="21">
        <v>103</v>
      </c>
      <c r="C107" s="50">
        <v>486</v>
      </c>
      <c r="D107" s="48">
        <v>335</v>
      </c>
      <c r="E107" s="49">
        <v>151</v>
      </c>
      <c r="F107" s="50">
        <v>0</v>
      </c>
      <c r="G107" s="47">
        <v>229</v>
      </c>
      <c r="H107" s="48">
        <v>86</v>
      </c>
      <c r="I107" s="48">
        <v>32</v>
      </c>
      <c r="J107" s="48">
        <v>1</v>
      </c>
      <c r="K107" s="48">
        <v>62</v>
      </c>
      <c r="L107" s="48">
        <v>0</v>
      </c>
      <c r="M107" s="48">
        <v>48</v>
      </c>
      <c r="N107" s="48">
        <v>0</v>
      </c>
      <c r="O107" s="48">
        <v>9</v>
      </c>
      <c r="P107" s="48">
        <v>0</v>
      </c>
      <c r="Q107" s="48">
        <v>29</v>
      </c>
      <c r="R107" s="48">
        <v>10</v>
      </c>
      <c r="S107" s="50">
        <v>254</v>
      </c>
      <c r="T107" s="22"/>
    </row>
    <row r="108" spans="1:20" ht="87" customHeight="1" x14ac:dyDescent="0.3">
      <c r="A108" s="79" t="s">
        <v>214</v>
      </c>
      <c r="B108" s="21">
        <v>104</v>
      </c>
      <c r="C108" s="50">
        <v>61</v>
      </c>
      <c r="D108" s="48">
        <v>47</v>
      </c>
      <c r="E108" s="49">
        <v>14</v>
      </c>
      <c r="F108" s="50">
        <v>0</v>
      </c>
      <c r="G108" s="47">
        <v>22</v>
      </c>
      <c r="H108" s="48">
        <v>10</v>
      </c>
      <c r="I108" s="48">
        <v>3</v>
      </c>
      <c r="J108" s="48">
        <v>0</v>
      </c>
      <c r="K108" s="48">
        <v>6</v>
      </c>
      <c r="L108" s="48">
        <v>0</v>
      </c>
      <c r="M108" s="48">
        <v>3</v>
      </c>
      <c r="N108" s="48">
        <v>0</v>
      </c>
      <c r="O108" s="48">
        <v>1</v>
      </c>
      <c r="P108" s="48">
        <v>1</v>
      </c>
      <c r="Q108" s="48">
        <v>0</v>
      </c>
      <c r="R108" s="48">
        <v>1</v>
      </c>
      <c r="S108" s="50">
        <v>39</v>
      </c>
      <c r="T108" s="22"/>
    </row>
    <row r="109" spans="1:20" ht="62.25" customHeight="1" x14ac:dyDescent="0.3">
      <c r="A109" s="79" t="s">
        <v>215</v>
      </c>
      <c r="B109" s="21">
        <v>105</v>
      </c>
      <c r="C109" s="50">
        <v>16</v>
      </c>
      <c r="D109" s="48">
        <v>10</v>
      </c>
      <c r="E109" s="49">
        <v>6</v>
      </c>
      <c r="F109" s="50">
        <v>0</v>
      </c>
      <c r="G109" s="47">
        <v>10</v>
      </c>
      <c r="H109" s="48">
        <v>3</v>
      </c>
      <c r="I109" s="48">
        <v>4</v>
      </c>
      <c r="J109" s="48">
        <v>0</v>
      </c>
      <c r="K109" s="48">
        <v>2</v>
      </c>
      <c r="L109" s="48">
        <v>0</v>
      </c>
      <c r="M109" s="48">
        <v>1</v>
      </c>
      <c r="N109" s="48">
        <v>0</v>
      </c>
      <c r="O109" s="48">
        <v>0</v>
      </c>
      <c r="P109" s="48">
        <v>0</v>
      </c>
      <c r="Q109" s="48">
        <v>0</v>
      </c>
      <c r="R109" s="48">
        <v>1</v>
      </c>
      <c r="S109" s="50">
        <v>6</v>
      </c>
      <c r="T109" s="22"/>
    </row>
    <row r="110" spans="1:20" ht="65.25" customHeight="1" x14ac:dyDescent="0.3">
      <c r="A110" s="79" t="s">
        <v>216</v>
      </c>
      <c r="B110" s="21">
        <v>106</v>
      </c>
      <c r="C110" s="50">
        <v>90</v>
      </c>
      <c r="D110" s="48">
        <v>61</v>
      </c>
      <c r="E110" s="49">
        <v>29</v>
      </c>
      <c r="F110" s="50">
        <v>0</v>
      </c>
      <c r="G110" s="47">
        <v>30</v>
      </c>
      <c r="H110" s="48">
        <v>6</v>
      </c>
      <c r="I110" s="48">
        <v>11</v>
      </c>
      <c r="J110" s="48">
        <v>0</v>
      </c>
      <c r="K110" s="48">
        <v>12</v>
      </c>
      <c r="L110" s="48">
        <v>0</v>
      </c>
      <c r="M110" s="48">
        <v>1</v>
      </c>
      <c r="N110" s="48">
        <v>0</v>
      </c>
      <c r="O110" s="48">
        <v>0</v>
      </c>
      <c r="P110" s="48">
        <v>0</v>
      </c>
      <c r="Q110" s="48">
        <v>0</v>
      </c>
      <c r="R110" s="48">
        <v>1</v>
      </c>
      <c r="S110" s="50">
        <v>59</v>
      </c>
      <c r="T110" s="22"/>
    </row>
    <row r="111" spans="1:20" ht="93.75" customHeight="1" x14ac:dyDescent="0.3">
      <c r="A111" s="83" t="s">
        <v>217</v>
      </c>
      <c r="B111" s="21">
        <v>107</v>
      </c>
      <c r="C111" s="50">
        <v>31</v>
      </c>
      <c r="D111" s="48">
        <v>14</v>
      </c>
      <c r="E111" s="49">
        <v>17</v>
      </c>
      <c r="F111" s="50">
        <v>0</v>
      </c>
      <c r="G111" s="47">
        <v>16</v>
      </c>
      <c r="H111" s="48">
        <v>2</v>
      </c>
      <c r="I111" s="48">
        <v>6</v>
      </c>
      <c r="J111" s="48">
        <v>0</v>
      </c>
      <c r="K111" s="48">
        <v>8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50">
        <v>14</v>
      </c>
      <c r="T111" s="22"/>
    </row>
    <row r="112" spans="1:20" ht="103.5" customHeight="1" x14ac:dyDescent="0.3">
      <c r="A112" s="83" t="s">
        <v>218</v>
      </c>
      <c r="B112" s="21">
        <v>108</v>
      </c>
      <c r="C112" s="50">
        <v>33</v>
      </c>
      <c r="D112" s="48">
        <v>26</v>
      </c>
      <c r="E112" s="49">
        <v>7</v>
      </c>
      <c r="F112" s="50">
        <v>0</v>
      </c>
      <c r="G112" s="47">
        <v>7</v>
      </c>
      <c r="H112" s="48">
        <v>2</v>
      </c>
      <c r="I112" s="48">
        <v>3</v>
      </c>
      <c r="J112" s="48">
        <v>0</v>
      </c>
      <c r="K112" s="48">
        <v>2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50">
        <v>26</v>
      </c>
      <c r="T112" s="22"/>
    </row>
    <row r="113" spans="1:20" ht="68.25" customHeight="1" x14ac:dyDescent="0.3">
      <c r="A113" s="83" t="s">
        <v>219</v>
      </c>
      <c r="B113" s="21">
        <v>109</v>
      </c>
      <c r="C113" s="50">
        <v>0</v>
      </c>
      <c r="D113" s="48">
        <v>0</v>
      </c>
      <c r="E113" s="49">
        <v>0</v>
      </c>
      <c r="F113" s="50">
        <v>0</v>
      </c>
      <c r="G113" s="47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50">
        <v>0</v>
      </c>
      <c r="T113" s="22"/>
    </row>
    <row r="114" spans="1:20" ht="72.75" customHeight="1" x14ac:dyDescent="0.3">
      <c r="A114" s="83" t="s">
        <v>220</v>
      </c>
      <c r="B114" s="21">
        <v>110</v>
      </c>
      <c r="C114" s="50">
        <v>16</v>
      </c>
      <c r="D114" s="48">
        <v>12</v>
      </c>
      <c r="E114" s="49">
        <v>4</v>
      </c>
      <c r="F114" s="50">
        <v>0</v>
      </c>
      <c r="G114" s="47">
        <v>4</v>
      </c>
      <c r="H114" s="48">
        <v>1</v>
      </c>
      <c r="I114" s="48">
        <v>1</v>
      </c>
      <c r="J114" s="48">
        <v>0</v>
      </c>
      <c r="K114" s="48">
        <v>1</v>
      </c>
      <c r="L114" s="48">
        <v>0</v>
      </c>
      <c r="M114" s="48">
        <v>1</v>
      </c>
      <c r="N114" s="48">
        <v>0</v>
      </c>
      <c r="O114" s="48">
        <v>0</v>
      </c>
      <c r="P114" s="48">
        <v>0</v>
      </c>
      <c r="Q114" s="48">
        <v>0</v>
      </c>
      <c r="R114" s="48">
        <v>1</v>
      </c>
      <c r="S114" s="50">
        <v>12</v>
      </c>
      <c r="T114" s="22"/>
    </row>
    <row r="115" spans="1:20" ht="77.25" customHeight="1" x14ac:dyDescent="0.3">
      <c r="A115" s="83" t="s">
        <v>221</v>
      </c>
      <c r="B115" s="21">
        <v>111</v>
      </c>
      <c r="C115" s="50">
        <v>5</v>
      </c>
      <c r="D115" s="48">
        <v>5</v>
      </c>
      <c r="E115" s="49">
        <v>0</v>
      </c>
      <c r="F115" s="50">
        <v>0</v>
      </c>
      <c r="G115" s="47">
        <v>1</v>
      </c>
      <c r="H115" s="48">
        <v>0</v>
      </c>
      <c r="I115" s="48">
        <v>1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50">
        <v>4</v>
      </c>
      <c r="T115" s="22"/>
    </row>
    <row r="116" spans="1:20" ht="159" customHeight="1" x14ac:dyDescent="0.3">
      <c r="A116" s="83" t="s">
        <v>222</v>
      </c>
      <c r="B116" s="21">
        <v>112</v>
      </c>
      <c r="C116" s="50">
        <v>2</v>
      </c>
      <c r="D116" s="48">
        <v>2</v>
      </c>
      <c r="E116" s="49">
        <v>0</v>
      </c>
      <c r="F116" s="50">
        <v>0</v>
      </c>
      <c r="G116" s="47">
        <v>1</v>
      </c>
      <c r="H116" s="48">
        <v>0</v>
      </c>
      <c r="I116" s="48">
        <v>0</v>
      </c>
      <c r="J116" s="48">
        <v>0</v>
      </c>
      <c r="K116" s="48">
        <v>1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50">
        <v>1</v>
      </c>
      <c r="T116" s="22"/>
    </row>
    <row r="117" spans="1:20" ht="65.25" customHeight="1" x14ac:dyDescent="0.3">
      <c r="A117" s="79" t="s">
        <v>223</v>
      </c>
      <c r="B117" s="21">
        <v>113</v>
      </c>
      <c r="C117" s="50">
        <v>276</v>
      </c>
      <c r="D117" s="48">
        <v>63</v>
      </c>
      <c r="E117" s="49">
        <v>213</v>
      </c>
      <c r="F117" s="50">
        <v>0</v>
      </c>
      <c r="G117" s="47">
        <v>181</v>
      </c>
      <c r="H117" s="48">
        <v>116</v>
      </c>
      <c r="I117" s="48">
        <v>41</v>
      </c>
      <c r="J117" s="48">
        <v>0</v>
      </c>
      <c r="K117" s="48">
        <v>16</v>
      </c>
      <c r="L117" s="48">
        <v>0</v>
      </c>
      <c r="M117" s="48">
        <v>8</v>
      </c>
      <c r="N117" s="48">
        <v>0</v>
      </c>
      <c r="O117" s="48">
        <v>8</v>
      </c>
      <c r="P117" s="48">
        <v>0</v>
      </c>
      <c r="Q117" s="48">
        <v>0</v>
      </c>
      <c r="R117" s="48">
        <v>0</v>
      </c>
      <c r="S117" s="50">
        <v>95</v>
      </c>
      <c r="T117" s="22"/>
    </row>
    <row r="118" spans="1:20" ht="81.75" customHeight="1" x14ac:dyDescent="0.3">
      <c r="A118" s="83" t="s">
        <v>224</v>
      </c>
      <c r="B118" s="21">
        <v>114</v>
      </c>
      <c r="C118" s="50">
        <v>118</v>
      </c>
      <c r="D118" s="48">
        <v>6</v>
      </c>
      <c r="E118" s="49">
        <v>112</v>
      </c>
      <c r="F118" s="50">
        <v>0</v>
      </c>
      <c r="G118" s="47">
        <v>90</v>
      </c>
      <c r="H118" s="48">
        <v>55</v>
      </c>
      <c r="I118" s="48">
        <v>25</v>
      </c>
      <c r="J118" s="48">
        <v>0</v>
      </c>
      <c r="K118" s="48">
        <v>8</v>
      </c>
      <c r="L118" s="48">
        <v>0</v>
      </c>
      <c r="M118" s="48">
        <v>2</v>
      </c>
      <c r="N118" s="48">
        <v>0</v>
      </c>
      <c r="O118" s="48">
        <v>2</v>
      </c>
      <c r="P118" s="48">
        <v>0</v>
      </c>
      <c r="Q118" s="48">
        <v>0</v>
      </c>
      <c r="R118" s="48">
        <v>0</v>
      </c>
      <c r="S118" s="50">
        <v>28</v>
      </c>
      <c r="T118" s="22"/>
    </row>
    <row r="119" spans="1:20" ht="66.75" customHeight="1" x14ac:dyDescent="0.3">
      <c r="A119" s="83" t="s">
        <v>225</v>
      </c>
      <c r="B119" s="21">
        <v>115</v>
      </c>
      <c r="C119" s="50">
        <v>114</v>
      </c>
      <c r="D119" s="48">
        <v>21</v>
      </c>
      <c r="E119" s="49">
        <v>93</v>
      </c>
      <c r="F119" s="50">
        <v>0</v>
      </c>
      <c r="G119" s="47">
        <v>84</v>
      </c>
      <c r="H119" s="48">
        <v>57</v>
      </c>
      <c r="I119" s="48">
        <v>14</v>
      </c>
      <c r="J119" s="48">
        <v>0</v>
      </c>
      <c r="K119" s="48">
        <v>7</v>
      </c>
      <c r="L119" s="48">
        <v>0</v>
      </c>
      <c r="M119" s="48">
        <v>6</v>
      </c>
      <c r="N119" s="48">
        <v>0</v>
      </c>
      <c r="O119" s="48">
        <v>6</v>
      </c>
      <c r="P119" s="48">
        <v>0</v>
      </c>
      <c r="Q119" s="48">
        <v>0</v>
      </c>
      <c r="R119" s="48">
        <v>0</v>
      </c>
      <c r="S119" s="50">
        <v>30</v>
      </c>
      <c r="T119" s="22"/>
    </row>
    <row r="120" spans="1:20" ht="69.75" customHeight="1" x14ac:dyDescent="0.3">
      <c r="A120" s="79" t="s">
        <v>226</v>
      </c>
      <c r="B120" s="21">
        <v>116</v>
      </c>
      <c r="C120" s="50">
        <v>732</v>
      </c>
      <c r="D120" s="48">
        <v>437</v>
      </c>
      <c r="E120" s="49">
        <v>295</v>
      </c>
      <c r="F120" s="50">
        <v>0</v>
      </c>
      <c r="G120" s="47">
        <v>410</v>
      </c>
      <c r="H120" s="48">
        <v>147</v>
      </c>
      <c r="I120" s="48">
        <v>117</v>
      </c>
      <c r="J120" s="48">
        <v>0</v>
      </c>
      <c r="K120" s="48">
        <v>90</v>
      </c>
      <c r="L120" s="48">
        <v>2</v>
      </c>
      <c r="M120" s="48">
        <v>54</v>
      </c>
      <c r="N120" s="48">
        <v>0</v>
      </c>
      <c r="O120" s="48">
        <v>27</v>
      </c>
      <c r="P120" s="48">
        <v>2</v>
      </c>
      <c r="Q120" s="48">
        <v>12</v>
      </c>
      <c r="R120" s="48">
        <v>13</v>
      </c>
      <c r="S120" s="50">
        <v>322</v>
      </c>
      <c r="T120" s="22"/>
    </row>
    <row r="121" spans="1:20" ht="63.75" customHeight="1" x14ac:dyDescent="0.3">
      <c r="A121" s="79" t="s">
        <v>227</v>
      </c>
      <c r="B121" s="21">
        <v>117</v>
      </c>
      <c r="C121" s="50">
        <v>0</v>
      </c>
      <c r="D121" s="48">
        <v>0</v>
      </c>
      <c r="E121" s="49">
        <v>0</v>
      </c>
      <c r="F121" s="50">
        <v>0</v>
      </c>
      <c r="G121" s="47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50">
        <v>0</v>
      </c>
      <c r="T121" s="22"/>
    </row>
    <row r="122" spans="1:20" ht="71.25" customHeight="1" x14ac:dyDescent="0.3">
      <c r="A122" s="79" t="s">
        <v>228</v>
      </c>
      <c r="B122" s="21">
        <v>118</v>
      </c>
      <c r="C122" s="50">
        <v>0</v>
      </c>
      <c r="D122" s="48">
        <v>0</v>
      </c>
      <c r="E122" s="49">
        <v>0</v>
      </c>
      <c r="F122" s="50">
        <v>0</v>
      </c>
      <c r="G122" s="47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50">
        <v>0</v>
      </c>
      <c r="T122" s="22"/>
    </row>
    <row r="123" spans="1:20" ht="74.25" customHeight="1" x14ac:dyDescent="0.3">
      <c r="A123" s="79" t="s">
        <v>229</v>
      </c>
      <c r="B123" s="21">
        <v>119</v>
      </c>
      <c r="C123" s="50">
        <v>16</v>
      </c>
      <c r="D123" s="48">
        <v>0</v>
      </c>
      <c r="E123" s="49">
        <v>16</v>
      </c>
      <c r="F123" s="50">
        <v>0</v>
      </c>
      <c r="G123" s="47">
        <v>10</v>
      </c>
      <c r="H123" s="48">
        <v>8</v>
      </c>
      <c r="I123" s="48">
        <v>1</v>
      </c>
      <c r="J123" s="48">
        <v>0</v>
      </c>
      <c r="K123" s="48">
        <v>1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50">
        <v>6</v>
      </c>
      <c r="T123" s="22"/>
    </row>
    <row r="124" spans="1:20" ht="78.75" customHeight="1" x14ac:dyDescent="0.3">
      <c r="A124" s="80" t="s">
        <v>230</v>
      </c>
      <c r="B124" s="21">
        <v>120</v>
      </c>
      <c r="C124" s="50">
        <v>72</v>
      </c>
      <c r="D124" s="48">
        <v>42</v>
      </c>
      <c r="E124" s="49">
        <v>30</v>
      </c>
      <c r="F124" s="50">
        <v>0</v>
      </c>
      <c r="G124" s="47">
        <v>43</v>
      </c>
      <c r="H124" s="48">
        <v>13</v>
      </c>
      <c r="I124" s="48">
        <v>10</v>
      </c>
      <c r="J124" s="48">
        <v>0</v>
      </c>
      <c r="K124" s="48">
        <v>15</v>
      </c>
      <c r="L124" s="48">
        <v>0</v>
      </c>
      <c r="M124" s="48">
        <v>5</v>
      </c>
      <c r="N124" s="48">
        <v>0</v>
      </c>
      <c r="O124" s="48">
        <v>2</v>
      </c>
      <c r="P124" s="48">
        <v>1</v>
      </c>
      <c r="Q124" s="48">
        <v>1</v>
      </c>
      <c r="R124" s="48">
        <v>1</v>
      </c>
      <c r="S124" s="50">
        <v>28</v>
      </c>
      <c r="T124" s="22"/>
    </row>
    <row r="125" spans="1:20" ht="128.25" customHeight="1" x14ac:dyDescent="0.3">
      <c r="A125" s="79" t="s">
        <v>231</v>
      </c>
      <c r="B125" s="21">
        <v>121</v>
      </c>
      <c r="C125" s="50">
        <v>21</v>
      </c>
      <c r="D125" s="48">
        <v>7</v>
      </c>
      <c r="E125" s="49">
        <v>14</v>
      </c>
      <c r="F125" s="50">
        <v>0</v>
      </c>
      <c r="G125" s="47">
        <v>14</v>
      </c>
      <c r="H125" s="48">
        <v>3</v>
      </c>
      <c r="I125" s="48">
        <v>8</v>
      </c>
      <c r="J125" s="48">
        <v>0</v>
      </c>
      <c r="K125" s="48">
        <v>1</v>
      </c>
      <c r="L125" s="48">
        <v>0</v>
      </c>
      <c r="M125" s="48">
        <v>2</v>
      </c>
      <c r="N125" s="48">
        <v>0</v>
      </c>
      <c r="O125" s="48">
        <v>1</v>
      </c>
      <c r="P125" s="48">
        <v>0</v>
      </c>
      <c r="Q125" s="48">
        <v>0</v>
      </c>
      <c r="R125" s="48">
        <v>1</v>
      </c>
      <c r="S125" s="50">
        <v>7</v>
      </c>
      <c r="T125" s="22"/>
    </row>
    <row r="126" spans="1:20" ht="110.25" customHeight="1" x14ac:dyDescent="0.3">
      <c r="A126" s="79" t="s">
        <v>232</v>
      </c>
      <c r="B126" s="21">
        <v>122</v>
      </c>
      <c r="C126" s="50">
        <v>7</v>
      </c>
      <c r="D126" s="48">
        <v>6</v>
      </c>
      <c r="E126" s="49">
        <v>1</v>
      </c>
      <c r="F126" s="50">
        <v>0</v>
      </c>
      <c r="G126" s="47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50">
        <v>7</v>
      </c>
      <c r="T126" s="22"/>
    </row>
    <row r="127" spans="1:20" ht="105.75" customHeight="1" x14ac:dyDescent="0.3">
      <c r="A127" s="79" t="s">
        <v>233</v>
      </c>
      <c r="B127" s="21">
        <v>123</v>
      </c>
      <c r="C127" s="50">
        <v>27</v>
      </c>
      <c r="D127" s="48">
        <v>16</v>
      </c>
      <c r="E127" s="49">
        <v>11</v>
      </c>
      <c r="F127" s="50">
        <v>0</v>
      </c>
      <c r="G127" s="47">
        <v>19</v>
      </c>
      <c r="H127" s="48">
        <v>9</v>
      </c>
      <c r="I127" s="48">
        <v>1</v>
      </c>
      <c r="J127" s="48">
        <v>0</v>
      </c>
      <c r="K127" s="48">
        <v>8</v>
      </c>
      <c r="L127" s="48">
        <v>0</v>
      </c>
      <c r="M127" s="48">
        <v>1</v>
      </c>
      <c r="N127" s="48">
        <v>0</v>
      </c>
      <c r="O127" s="48">
        <v>1</v>
      </c>
      <c r="P127" s="48">
        <v>0</v>
      </c>
      <c r="Q127" s="48">
        <v>0</v>
      </c>
      <c r="R127" s="48">
        <v>0</v>
      </c>
      <c r="S127" s="50">
        <v>8</v>
      </c>
      <c r="T127" s="22"/>
    </row>
    <row r="128" spans="1:20" ht="75.75" customHeight="1" x14ac:dyDescent="0.3">
      <c r="A128" s="80" t="s">
        <v>234</v>
      </c>
      <c r="B128" s="21">
        <v>124</v>
      </c>
      <c r="C128" s="50">
        <v>0</v>
      </c>
      <c r="D128" s="48">
        <v>0</v>
      </c>
      <c r="E128" s="49">
        <v>0</v>
      </c>
      <c r="F128" s="50">
        <v>0</v>
      </c>
      <c r="G128" s="47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50">
        <v>0</v>
      </c>
      <c r="T128" s="22"/>
    </row>
    <row r="129" spans="1:20" ht="118.5" customHeight="1" x14ac:dyDescent="0.3">
      <c r="A129" s="80" t="s">
        <v>235</v>
      </c>
      <c r="B129" s="21">
        <v>125</v>
      </c>
      <c r="C129" s="50">
        <v>633</v>
      </c>
      <c r="D129" s="48">
        <v>322</v>
      </c>
      <c r="E129" s="49">
        <v>311</v>
      </c>
      <c r="F129" s="50">
        <v>0</v>
      </c>
      <c r="G129" s="47">
        <v>363</v>
      </c>
      <c r="H129" s="48">
        <v>180</v>
      </c>
      <c r="I129" s="48">
        <v>79</v>
      </c>
      <c r="J129" s="48">
        <v>0</v>
      </c>
      <c r="K129" s="48">
        <v>77</v>
      </c>
      <c r="L129" s="48">
        <v>0</v>
      </c>
      <c r="M129" s="48">
        <v>27</v>
      </c>
      <c r="N129" s="48">
        <v>1</v>
      </c>
      <c r="O129" s="48">
        <v>10</v>
      </c>
      <c r="P129" s="48">
        <v>2</v>
      </c>
      <c r="Q129" s="48">
        <v>8</v>
      </c>
      <c r="R129" s="48">
        <v>6</v>
      </c>
      <c r="S129" s="50">
        <v>270</v>
      </c>
      <c r="T129" s="22"/>
    </row>
    <row r="130" spans="1:20" ht="159" customHeight="1" x14ac:dyDescent="0.3">
      <c r="A130" s="80" t="s">
        <v>236</v>
      </c>
      <c r="B130" s="21">
        <v>126</v>
      </c>
      <c r="C130" s="50">
        <v>8912</v>
      </c>
      <c r="D130" s="48">
        <v>5779</v>
      </c>
      <c r="E130" s="49">
        <v>3133</v>
      </c>
      <c r="F130" s="50">
        <v>14</v>
      </c>
      <c r="G130" s="47">
        <v>3878</v>
      </c>
      <c r="H130" s="48">
        <v>2239</v>
      </c>
      <c r="I130" s="48">
        <v>315</v>
      </c>
      <c r="J130" s="48">
        <v>9</v>
      </c>
      <c r="K130" s="48">
        <v>880</v>
      </c>
      <c r="L130" s="48">
        <v>37</v>
      </c>
      <c r="M130" s="48">
        <v>398</v>
      </c>
      <c r="N130" s="48">
        <v>14</v>
      </c>
      <c r="O130" s="48">
        <v>78</v>
      </c>
      <c r="P130" s="48">
        <v>37</v>
      </c>
      <c r="Q130" s="48">
        <v>192</v>
      </c>
      <c r="R130" s="48">
        <v>72</v>
      </c>
      <c r="S130" s="50">
        <v>5003</v>
      </c>
      <c r="T130" s="22"/>
    </row>
    <row r="131" spans="1:20" ht="198" customHeight="1" x14ac:dyDescent="0.3">
      <c r="A131" s="80" t="s">
        <v>237</v>
      </c>
      <c r="B131" s="21">
        <v>127</v>
      </c>
      <c r="C131" s="50">
        <v>5813</v>
      </c>
      <c r="D131" s="48">
        <v>4049</v>
      </c>
      <c r="E131" s="49">
        <v>1764</v>
      </c>
      <c r="F131" s="50">
        <v>4</v>
      </c>
      <c r="G131" s="47">
        <v>2561</v>
      </c>
      <c r="H131" s="48">
        <v>1418</v>
      </c>
      <c r="I131" s="48">
        <v>172</v>
      </c>
      <c r="J131" s="48">
        <v>8</v>
      </c>
      <c r="K131" s="48">
        <v>636</v>
      </c>
      <c r="L131" s="48">
        <v>26</v>
      </c>
      <c r="M131" s="48">
        <v>301</v>
      </c>
      <c r="N131" s="48">
        <v>9</v>
      </c>
      <c r="O131" s="48">
        <v>62</v>
      </c>
      <c r="P131" s="48">
        <v>22</v>
      </c>
      <c r="Q131" s="48">
        <v>160</v>
      </c>
      <c r="R131" s="48">
        <v>47</v>
      </c>
      <c r="S131" s="50">
        <v>3246</v>
      </c>
      <c r="T131" s="22"/>
    </row>
    <row r="132" spans="1:20" ht="78.75" customHeight="1" x14ac:dyDescent="0.3">
      <c r="A132" s="79" t="s">
        <v>238</v>
      </c>
      <c r="B132" s="21">
        <v>128</v>
      </c>
      <c r="C132" s="50">
        <v>107</v>
      </c>
      <c r="D132" s="48">
        <v>66</v>
      </c>
      <c r="E132" s="49">
        <v>41</v>
      </c>
      <c r="F132" s="50">
        <v>0</v>
      </c>
      <c r="G132" s="47">
        <v>56</v>
      </c>
      <c r="H132" s="48">
        <v>29</v>
      </c>
      <c r="I132" s="48">
        <v>6</v>
      </c>
      <c r="J132" s="48">
        <v>0</v>
      </c>
      <c r="K132" s="48">
        <v>15</v>
      </c>
      <c r="L132" s="48">
        <v>0</v>
      </c>
      <c r="M132" s="48">
        <v>6</v>
      </c>
      <c r="N132" s="48">
        <v>0</v>
      </c>
      <c r="O132" s="48">
        <v>3</v>
      </c>
      <c r="P132" s="48">
        <v>1</v>
      </c>
      <c r="Q132" s="48">
        <v>1</v>
      </c>
      <c r="R132" s="48">
        <v>1</v>
      </c>
      <c r="S132" s="50">
        <v>51</v>
      </c>
      <c r="T132" s="22"/>
    </row>
    <row r="133" spans="1:20" ht="63.75" customHeight="1" x14ac:dyDescent="0.3">
      <c r="A133" s="79" t="s">
        <v>239</v>
      </c>
      <c r="B133" s="21">
        <v>129</v>
      </c>
      <c r="C133" s="50">
        <v>70</v>
      </c>
      <c r="D133" s="48">
        <v>62</v>
      </c>
      <c r="E133" s="49">
        <v>8</v>
      </c>
      <c r="F133" s="50">
        <v>0</v>
      </c>
      <c r="G133" s="47">
        <v>13</v>
      </c>
      <c r="H133" s="48">
        <v>6</v>
      </c>
      <c r="I133" s="48">
        <v>0</v>
      </c>
      <c r="J133" s="48">
        <v>0</v>
      </c>
      <c r="K133" s="48">
        <v>4</v>
      </c>
      <c r="L133" s="48">
        <v>0</v>
      </c>
      <c r="M133" s="48">
        <v>3</v>
      </c>
      <c r="N133" s="48">
        <v>0</v>
      </c>
      <c r="O133" s="48">
        <v>0</v>
      </c>
      <c r="P133" s="48">
        <v>1</v>
      </c>
      <c r="Q133" s="48">
        <v>1</v>
      </c>
      <c r="R133" s="48">
        <v>1</v>
      </c>
      <c r="S133" s="50">
        <v>57</v>
      </c>
      <c r="T133" s="22"/>
    </row>
    <row r="134" spans="1:20" ht="75" customHeight="1" x14ac:dyDescent="0.3">
      <c r="A134" s="79" t="s">
        <v>240</v>
      </c>
      <c r="B134" s="21">
        <v>130</v>
      </c>
      <c r="C134" s="50">
        <v>85</v>
      </c>
      <c r="D134" s="48">
        <v>34</v>
      </c>
      <c r="E134" s="49">
        <v>51</v>
      </c>
      <c r="F134" s="50">
        <v>0</v>
      </c>
      <c r="G134" s="47">
        <v>47</v>
      </c>
      <c r="H134" s="48">
        <v>36</v>
      </c>
      <c r="I134" s="48">
        <v>4</v>
      </c>
      <c r="J134" s="48">
        <v>0</v>
      </c>
      <c r="K134" s="48">
        <v>3</v>
      </c>
      <c r="L134" s="48">
        <v>0</v>
      </c>
      <c r="M134" s="48">
        <v>4</v>
      </c>
      <c r="N134" s="48">
        <v>1</v>
      </c>
      <c r="O134" s="48">
        <v>1</v>
      </c>
      <c r="P134" s="48">
        <v>1</v>
      </c>
      <c r="Q134" s="48">
        <v>1</v>
      </c>
      <c r="R134" s="48">
        <v>0</v>
      </c>
      <c r="S134" s="50">
        <v>37</v>
      </c>
      <c r="T134" s="22"/>
    </row>
    <row r="135" spans="1:20" ht="41.45" customHeight="1" x14ac:dyDescent="0.3">
      <c r="A135" s="79" t="s">
        <v>241</v>
      </c>
      <c r="B135" s="21">
        <v>131</v>
      </c>
      <c r="C135" s="50">
        <v>1</v>
      </c>
      <c r="D135" s="48">
        <v>0</v>
      </c>
      <c r="E135" s="49">
        <v>1</v>
      </c>
      <c r="F135" s="50">
        <v>0</v>
      </c>
      <c r="G135" s="47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50">
        <v>1</v>
      </c>
      <c r="T135" s="22"/>
    </row>
    <row r="136" spans="1:20" ht="66.75" customHeight="1" x14ac:dyDescent="0.3">
      <c r="A136" s="79" t="s">
        <v>242</v>
      </c>
      <c r="B136" s="21">
        <v>132</v>
      </c>
      <c r="C136" s="50">
        <v>38</v>
      </c>
      <c r="D136" s="48">
        <v>24</v>
      </c>
      <c r="E136" s="49">
        <v>14</v>
      </c>
      <c r="F136" s="50">
        <v>0</v>
      </c>
      <c r="G136" s="47">
        <v>14</v>
      </c>
      <c r="H136" s="48">
        <v>7</v>
      </c>
      <c r="I136" s="48">
        <v>1</v>
      </c>
      <c r="J136" s="48">
        <v>0</v>
      </c>
      <c r="K136" s="48">
        <v>4</v>
      </c>
      <c r="L136" s="48">
        <v>0</v>
      </c>
      <c r="M136" s="48">
        <v>2</v>
      </c>
      <c r="N136" s="48">
        <v>2</v>
      </c>
      <c r="O136" s="48">
        <v>0</v>
      </c>
      <c r="P136" s="48">
        <v>0</v>
      </c>
      <c r="Q136" s="48">
        <v>0</v>
      </c>
      <c r="R136" s="48">
        <v>0</v>
      </c>
      <c r="S136" s="50">
        <v>24</v>
      </c>
      <c r="T136" s="22"/>
    </row>
    <row r="137" spans="1:20" ht="60.75" customHeight="1" x14ac:dyDescent="0.3">
      <c r="A137" s="79" t="s">
        <v>243</v>
      </c>
      <c r="B137" s="21">
        <v>133</v>
      </c>
      <c r="C137" s="50">
        <v>3931</v>
      </c>
      <c r="D137" s="48">
        <v>2983</v>
      </c>
      <c r="E137" s="49">
        <v>948</v>
      </c>
      <c r="F137" s="50">
        <v>4</v>
      </c>
      <c r="G137" s="47">
        <v>1617</v>
      </c>
      <c r="H137" s="48">
        <v>786</v>
      </c>
      <c r="I137" s="48">
        <v>108</v>
      </c>
      <c r="J137" s="48">
        <v>6</v>
      </c>
      <c r="K137" s="48">
        <v>485</v>
      </c>
      <c r="L137" s="48">
        <v>17</v>
      </c>
      <c r="M137" s="48">
        <v>215</v>
      </c>
      <c r="N137" s="48">
        <v>4</v>
      </c>
      <c r="O137" s="48">
        <v>47</v>
      </c>
      <c r="P137" s="48">
        <v>17</v>
      </c>
      <c r="Q137" s="48">
        <v>111</v>
      </c>
      <c r="R137" s="48">
        <v>36</v>
      </c>
      <c r="S137" s="50">
        <v>2310</v>
      </c>
      <c r="T137" s="22"/>
    </row>
    <row r="138" spans="1:20" ht="41.45" customHeight="1" x14ac:dyDescent="0.3">
      <c r="A138" s="79" t="s">
        <v>244</v>
      </c>
      <c r="B138" s="21">
        <v>134</v>
      </c>
      <c r="C138" s="50">
        <v>980</v>
      </c>
      <c r="D138" s="48">
        <v>482</v>
      </c>
      <c r="E138" s="49">
        <v>498</v>
      </c>
      <c r="F138" s="50">
        <v>0</v>
      </c>
      <c r="G138" s="47">
        <v>563</v>
      </c>
      <c r="H138" s="48">
        <v>402</v>
      </c>
      <c r="I138" s="48">
        <v>25</v>
      </c>
      <c r="J138" s="48">
        <v>2</v>
      </c>
      <c r="K138" s="48">
        <v>72</v>
      </c>
      <c r="L138" s="48">
        <v>9</v>
      </c>
      <c r="M138" s="48">
        <v>53</v>
      </c>
      <c r="N138" s="48">
        <v>2</v>
      </c>
      <c r="O138" s="48">
        <v>7</v>
      </c>
      <c r="P138" s="48">
        <v>1</v>
      </c>
      <c r="Q138" s="48">
        <v>36</v>
      </c>
      <c r="R138" s="48">
        <v>6</v>
      </c>
      <c r="S138" s="50">
        <v>417</v>
      </c>
      <c r="T138" s="22"/>
    </row>
    <row r="139" spans="1:20" ht="41.45" customHeight="1" x14ac:dyDescent="0.3">
      <c r="A139" s="79" t="s">
        <v>245</v>
      </c>
      <c r="B139" s="21">
        <v>135</v>
      </c>
      <c r="C139" s="50">
        <v>1</v>
      </c>
      <c r="D139" s="48">
        <v>0</v>
      </c>
      <c r="E139" s="49">
        <v>1</v>
      </c>
      <c r="F139" s="50">
        <v>0</v>
      </c>
      <c r="G139" s="47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50">
        <v>1</v>
      </c>
      <c r="T139" s="22"/>
    </row>
    <row r="140" spans="1:20" ht="57.75" customHeight="1" x14ac:dyDescent="0.3">
      <c r="A140" s="79" t="s">
        <v>246</v>
      </c>
      <c r="B140" s="21">
        <v>136</v>
      </c>
      <c r="C140" s="50">
        <v>357</v>
      </c>
      <c r="D140" s="48">
        <v>234</v>
      </c>
      <c r="E140" s="49">
        <v>123</v>
      </c>
      <c r="F140" s="50">
        <v>0</v>
      </c>
      <c r="G140" s="47">
        <v>149</v>
      </c>
      <c r="H140" s="48">
        <v>100</v>
      </c>
      <c r="I140" s="48">
        <v>15</v>
      </c>
      <c r="J140" s="48">
        <v>0</v>
      </c>
      <c r="K140" s="48">
        <v>23</v>
      </c>
      <c r="L140" s="48">
        <v>0</v>
      </c>
      <c r="M140" s="48">
        <v>11</v>
      </c>
      <c r="N140" s="48">
        <v>0</v>
      </c>
      <c r="O140" s="48">
        <v>2</v>
      </c>
      <c r="P140" s="48">
        <v>1</v>
      </c>
      <c r="Q140" s="48">
        <v>6</v>
      </c>
      <c r="R140" s="48">
        <v>2</v>
      </c>
      <c r="S140" s="50">
        <v>207</v>
      </c>
      <c r="T140" s="22"/>
    </row>
    <row r="141" spans="1:20" ht="41.45" customHeight="1" x14ac:dyDescent="0.3">
      <c r="A141" s="79" t="s">
        <v>247</v>
      </c>
      <c r="B141" s="21">
        <v>137</v>
      </c>
      <c r="C141" s="50">
        <v>49</v>
      </c>
      <c r="D141" s="48">
        <v>7</v>
      </c>
      <c r="E141" s="49">
        <v>42</v>
      </c>
      <c r="F141" s="50">
        <v>0</v>
      </c>
      <c r="G141" s="47">
        <v>43</v>
      </c>
      <c r="H141" s="48">
        <v>32</v>
      </c>
      <c r="I141" s="48">
        <v>5</v>
      </c>
      <c r="J141" s="48">
        <v>0</v>
      </c>
      <c r="K141" s="48">
        <v>6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50">
        <v>6</v>
      </c>
      <c r="T141" s="22"/>
    </row>
    <row r="142" spans="1:20" ht="105" customHeight="1" x14ac:dyDescent="0.3">
      <c r="A142" s="80" t="s">
        <v>248</v>
      </c>
      <c r="B142" s="21">
        <v>138</v>
      </c>
      <c r="C142" s="50">
        <v>10</v>
      </c>
      <c r="D142" s="48">
        <v>3</v>
      </c>
      <c r="E142" s="49">
        <v>7</v>
      </c>
      <c r="F142" s="50">
        <v>1</v>
      </c>
      <c r="G142" s="47">
        <v>5</v>
      </c>
      <c r="H142" s="48">
        <v>4</v>
      </c>
      <c r="I142" s="48">
        <v>0</v>
      </c>
      <c r="J142" s="48">
        <v>0</v>
      </c>
      <c r="K142" s="48">
        <v>0</v>
      </c>
      <c r="L142" s="48">
        <v>0</v>
      </c>
      <c r="M142" s="48">
        <v>1</v>
      </c>
      <c r="N142" s="48">
        <v>0</v>
      </c>
      <c r="O142" s="48">
        <v>0</v>
      </c>
      <c r="P142" s="48">
        <v>0</v>
      </c>
      <c r="Q142" s="48">
        <v>0</v>
      </c>
      <c r="R142" s="48">
        <v>1</v>
      </c>
      <c r="S142" s="50">
        <v>4</v>
      </c>
      <c r="T142" s="22"/>
    </row>
    <row r="143" spans="1:20" ht="63.75" customHeight="1" x14ac:dyDescent="0.3">
      <c r="A143" s="80" t="s">
        <v>249</v>
      </c>
      <c r="B143" s="21">
        <v>139</v>
      </c>
      <c r="C143" s="50">
        <v>2340</v>
      </c>
      <c r="D143" s="48">
        <v>1348</v>
      </c>
      <c r="E143" s="49">
        <v>992</v>
      </c>
      <c r="F143" s="50">
        <v>4</v>
      </c>
      <c r="G143" s="47">
        <v>1037</v>
      </c>
      <c r="H143" s="48">
        <v>653</v>
      </c>
      <c r="I143" s="48">
        <v>100</v>
      </c>
      <c r="J143" s="48">
        <v>1</v>
      </c>
      <c r="K143" s="48">
        <v>193</v>
      </c>
      <c r="L143" s="48">
        <v>11</v>
      </c>
      <c r="M143" s="48">
        <v>79</v>
      </c>
      <c r="N143" s="48">
        <v>0</v>
      </c>
      <c r="O143" s="48">
        <v>12</v>
      </c>
      <c r="P143" s="48">
        <v>12</v>
      </c>
      <c r="Q143" s="48">
        <v>30</v>
      </c>
      <c r="R143" s="48">
        <v>21</v>
      </c>
      <c r="S143" s="50">
        <v>1285</v>
      </c>
      <c r="T143" s="22"/>
    </row>
    <row r="144" spans="1:20" ht="41.45" customHeight="1" x14ac:dyDescent="0.3">
      <c r="A144" s="79" t="s">
        <v>244</v>
      </c>
      <c r="B144" s="21">
        <v>140</v>
      </c>
      <c r="C144" s="50">
        <v>58</v>
      </c>
      <c r="D144" s="48">
        <v>20</v>
      </c>
      <c r="E144" s="49">
        <v>38</v>
      </c>
      <c r="F144" s="50">
        <v>0</v>
      </c>
      <c r="G144" s="47">
        <v>39</v>
      </c>
      <c r="H144" s="48">
        <v>26</v>
      </c>
      <c r="I144" s="48">
        <v>2</v>
      </c>
      <c r="J144" s="48">
        <v>0</v>
      </c>
      <c r="K144" s="48">
        <v>6</v>
      </c>
      <c r="L144" s="48">
        <v>1</v>
      </c>
      <c r="M144" s="48">
        <v>4</v>
      </c>
      <c r="N144" s="48">
        <v>0</v>
      </c>
      <c r="O144" s="48">
        <v>1</v>
      </c>
      <c r="P144" s="48">
        <v>0</v>
      </c>
      <c r="Q144" s="48">
        <v>2</v>
      </c>
      <c r="R144" s="48">
        <v>1</v>
      </c>
      <c r="S144" s="50">
        <v>19</v>
      </c>
      <c r="T144" s="22"/>
    </row>
    <row r="145" spans="1:20" ht="41.45" customHeight="1" x14ac:dyDescent="0.3">
      <c r="A145" s="79" t="s">
        <v>245</v>
      </c>
      <c r="B145" s="21">
        <v>141</v>
      </c>
      <c r="C145" s="50">
        <v>23</v>
      </c>
      <c r="D145" s="48">
        <v>14</v>
      </c>
      <c r="E145" s="49">
        <v>9</v>
      </c>
      <c r="F145" s="50">
        <v>0</v>
      </c>
      <c r="G145" s="47">
        <v>14</v>
      </c>
      <c r="H145" s="48">
        <v>7</v>
      </c>
      <c r="I145" s="48">
        <v>2</v>
      </c>
      <c r="J145" s="48">
        <v>0</v>
      </c>
      <c r="K145" s="48">
        <v>4</v>
      </c>
      <c r="L145" s="48">
        <v>1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50">
        <v>9</v>
      </c>
      <c r="T145" s="22"/>
    </row>
    <row r="146" spans="1:20" ht="57.75" customHeight="1" x14ac:dyDescent="0.3">
      <c r="A146" s="79" t="s">
        <v>246</v>
      </c>
      <c r="B146" s="21">
        <v>142</v>
      </c>
      <c r="C146" s="50">
        <v>221</v>
      </c>
      <c r="D146" s="48">
        <v>138</v>
      </c>
      <c r="E146" s="49">
        <v>83</v>
      </c>
      <c r="F146" s="50">
        <v>1</v>
      </c>
      <c r="G146" s="47">
        <v>140</v>
      </c>
      <c r="H146" s="48">
        <v>87</v>
      </c>
      <c r="I146" s="48">
        <v>9</v>
      </c>
      <c r="J146" s="48">
        <v>0</v>
      </c>
      <c r="K146" s="48">
        <v>30</v>
      </c>
      <c r="L146" s="48">
        <v>0</v>
      </c>
      <c r="M146" s="48">
        <v>14</v>
      </c>
      <c r="N146" s="48">
        <v>0</v>
      </c>
      <c r="O146" s="48">
        <v>0</v>
      </c>
      <c r="P146" s="48">
        <v>3</v>
      </c>
      <c r="Q146" s="48">
        <v>3</v>
      </c>
      <c r="R146" s="48">
        <v>6</v>
      </c>
      <c r="S146" s="50">
        <v>80</v>
      </c>
      <c r="T146" s="22"/>
    </row>
    <row r="147" spans="1:20" ht="41.45" customHeight="1" x14ac:dyDescent="0.3">
      <c r="A147" s="79" t="s">
        <v>250</v>
      </c>
      <c r="B147" s="21">
        <v>143</v>
      </c>
      <c r="C147" s="50">
        <v>62</v>
      </c>
      <c r="D147" s="48">
        <v>45</v>
      </c>
      <c r="E147" s="49">
        <v>17</v>
      </c>
      <c r="F147" s="50">
        <v>1</v>
      </c>
      <c r="G147" s="47">
        <v>27</v>
      </c>
      <c r="H147" s="48">
        <v>11</v>
      </c>
      <c r="I147" s="48">
        <v>2</v>
      </c>
      <c r="J147" s="48">
        <v>0</v>
      </c>
      <c r="K147" s="48">
        <v>9</v>
      </c>
      <c r="L147" s="48">
        <v>0</v>
      </c>
      <c r="M147" s="48">
        <v>5</v>
      </c>
      <c r="N147" s="48">
        <v>0</v>
      </c>
      <c r="O147" s="48">
        <v>0</v>
      </c>
      <c r="P147" s="48">
        <v>0</v>
      </c>
      <c r="Q147" s="48">
        <v>3</v>
      </c>
      <c r="R147" s="48">
        <v>2</v>
      </c>
      <c r="S147" s="50">
        <v>34</v>
      </c>
      <c r="T147" s="22"/>
    </row>
    <row r="148" spans="1:20" ht="41.45" customHeight="1" x14ac:dyDescent="0.3">
      <c r="A148" s="79" t="s">
        <v>251</v>
      </c>
      <c r="B148" s="21">
        <v>144</v>
      </c>
      <c r="C148" s="50">
        <v>385</v>
      </c>
      <c r="D148" s="48">
        <v>97</v>
      </c>
      <c r="E148" s="49">
        <v>288</v>
      </c>
      <c r="F148" s="50">
        <v>0</v>
      </c>
      <c r="G148" s="47">
        <v>207</v>
      </c>
      <c r="H148" s="48">
        <v>154</v>
      </c>
      <c r="I148" s="48">
        <v>20</v>
      </c>
      <c r="J148" s="48">
        <v>1</v>
      </c>
      <c r="K148" s="48">
        <v>27</v>
      </c>
      <c r="L148" s="48">
        <v>1</v>
      </c>
      <c r="M148" s="48">
        <v>4</v>
      </c>
      <c r="N148" s="48">
        <v>0</v>
      </c>
      <c r="O148" s="48">
        <v>0</v>
      </c>
      <c r="P148" s="48">
        <v>1</v>
      </c>
      <c r="Q148" s="48">
        <v>1</v>
      </c>
      <c r="R148" s="48">
        <v>2</v>
      </c>
      <c r="S148" s="50">
        <v>173</v>
      </c>
      <c r="T148" s="22"/>
    </row>
    <row r="149" spans="1:20" ht="41.45" customHeight="1" x14ac:dyDescent="0.3">
      <c r="A149" s="79" t="s">
        <v>247</v>
      </c>
      <c r="B149" s="21">
        <v>145</v>
      </c>
      <c r="C149" s="50">
        <v>17</v>
      </c>
      <c r="D149" s="48">
        <v>3</v>
      </c>
      <c r="E149" s="49">
        <v>14</v>
      </c>
      <c r="F149" s="50">
        <v>0</v>
      </c>
      <c r="G149" s="47">
        <v>14</v>
      </c>
      <c r="H149" s="48">
        <v>9</v>
      </c>
      <c r="I149" s="48">
        <v>3</v>
      </c>
      <c r="J149" s="48">
        <v>0</v>
      </c>
      <c r="K149" s="48">
        <v>2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50">
        <v>3</v>
      </c>
      <c r="T149" s="22"/>
    </row>
    <row r="150" spans="1:20" ht="41.45" customHeight="1" x14ac:dyDescent="0.3">
      <c r="A150" s="80" t="s">
        <v>252</v>
      </c>
      <c r="B150" s="21">
        <v>146</v>
      </c>
      <c r="C150" s="50">
        <v>619</v>
      </c>
      <c r="D150" s="48">
        <v>291</v>
      </c>
      <c r="E150" s="49">
        <v>328</v>
      </c>
      <c r="F150" s="50">
        <v>1</v>
      </c>
      <c r="G150" s="47">
        <v>235</v>
      </c>
      <c r="H150" s="48">
        <v>146</v>
      </c>
      <c r="I150" s="48">
        <v>35</v>
      </c>
      <c r="J150" s="48">
        <v>0</v>
      </c>
      <c r="K150" s="48">
        <v>41</v>
      </c>
      <c r="L150" s="48">
        <v>0</v>
      </c>
      <c r="M150" s="48">
        <v>13</v>
      </c>
      <c r="N150" s="48">
        <v>2</v>
      </c>
      <c r="O150" s="48">
        <v>3</v>
      </c>
      <c r="P150" s="48">
        <v>3</v>
      </c>
      <c r="Q150" s="48">
        <v>2</v>
      </c>
      <c r="R150" s="48">
        <v>3</v>
      </c>
      <c r="S150" s="50">
        <v>382</v>
      </c>
      <c r="T150" s="22"/>
    </row>
    <row r="151" spans="1:20" ht="41.45" customHeight="1" x14ac:dyDescent="0.3">
      <c r="A151" s="79" t="s">
        <v>253</v>
      </c>
      <c r="B151" s="21">
        <v>147</v>
      </c>
      <c r="C151" s="50">
        <v>447</v>
      </c>
      <c r="D151" s="48">
        <v>169</v>
      </c>
      <c r="E151" s="49">
        <v>278</v>
      </c>
      <c r="F151" s="50">
        <v>0</v>
      </c>
      <c r="G151" s="47">
        <v>159</v>
      </c>
      <c r="H151" s="48">
        <v>115</v>
      </c>
      <c r="I151" s="48">
        <v>25</v>
      </c>
      <c r="J151" s="48">
        <v>0</v>
      </c>
      <c r="K151" s="48">
        <v>15</v>
      </c>
      <c r="L151" s="48">
        <v>0</v>
      </c>
      <c r="M151" s="48">
        <v>4</v>
      </c>
      <c r="N151" s="48">
        <v>1</v>
      </c>
      <c r="O151" s="48">
        <v>0</v>
      </c>
      <c r="P151" s="48">
        <v>1</v>
      </c>
      <c r="Q151" s="48">
        <v>1</v>
      </c>
      <c r="R151" s="48">
        <v>1</v>
      </c>
      <c r="S151" s="50">
        <v>287</v>
      </c>
      <c r="T151" s="22"/>
    </row>
    <row r="152" spans="1:20" ht="41.45" customHeight="1" x14ac:dyDescent="0.3">
      <c r="A152" s="79" t="s">
        <v>254</v>
      </c>
      <c r="B152" s="21">
        <v>148</v>
      </c>
      <c r="C152" s="50">
        <v>13</v>
      </c>
      <c r="D152" s="48">
        <v>4</v>
      </c>
      <c r="E152" s="49">
        <v>9</v>
      </c>
      <c r="F152" s="50">
        <v>0</v>
      </c>
      <c r="G152" s="47">
        <v>10</v>
      </c>
      <c r="H152" s="48">
        <v>5</v>
      </c>
      <c r="I152" s="48">
        <v>3</v>
      </c>
      <c r="J152" s="48">
        <v>0</v>
      </c>
      <c r="K152" s="48">
        <v>1</v>
      </c>
      <c r="L152" s="48">
        <v>0</v>
      </c>
      <c r="M152" s="48">
        <v>1</v>
      </c>
      <c r="N152" s="48">
        <v>0</v>
      </c>
      <c r="O152" s="48">
        <v>1</v>
      </c>
      <c r="P152" s="48">
        <v>0</v>
      </c>
      <c r="Q152" s="48">
        <v>0</v>
      </c>
      <c r="R152" s="48">
        <v>0</v>
      </c>
      <c r="S152" s="50">
        <v>3</v>
      </c>
      <c r="T152" s="22"/>
    </row>
    <row r="153" spans="1:20" ht="41.45" customHeight="1" x14ac:dyDescent="0.3">
      <c r="A153" s="79" t="s">
        <v>255</v>
      </c>
      <c r="B153" s="21">
        <v>149</v>
      </c>
      <c r="C153" s="50">
        <v>74</v>
      </c>
      <c r="D153" s="48">
        <v>68</v>
      </c>
      <c r="E153" s="49">
        <v>6</v>
      </c>
      <c r="F153" s="50">
        <v>0</v>
      </c>
      <c r="G153" s="47">
        <v>36</v>
      </c>
      <c r="H153" s="48">
        <v>8</v>
      </c>
      <c r="I153" s="48">
        <v>1</v>
      </c>
      <c r="J153" s="48">
        <v>0</v>
      </c>
      <c r="K153" s="48">
        <v>21</v>
      </c>
      <c r="L153" s="48">
        <v>0</v>
      </c>
      <c r="M153" s="48">
        <v>6</v>
      </c>
      <c r="N153" s="48">
        <v>0</v>
      </c>
      <c r="O153" s="48">
        <v>2</v>
      </c>
      <c r="P153" s="48">
        <v>1</v>
      </c>
      <c r="Q153" s="48">
        <v>1</v>
      </c>
      <c r="R153" s="48">
        <v>2</v>
      </c>
      <c r="S153" s="50">
        <v>38</v>
      </c>
      <c r="T153" s="22"/>
    </row>
    <row r="154" spans="1:20" ht="41.45" customHeight="1" x14ac:dyDescent="0.3">
      <c r="A154" s="79" t="s">
        <v>247</v>
      </c>
      <c r="B154" s="21">
        <v>150</v>
      </c>
      <c r="C154" s="50">
        <v>1</v>
      </c>
      <c r="D154" s="48">
        <v>0</v>
      </c>
      <c r="E154" s="49">
        <v>1</v>
      </c>
      <c r="F154" s="50">
        <v>0</v>
      </c>
      <c r="G154" s="47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50">
        <v>1</v>
      </c>
      <c r="T154" s="22"/>
    </row>
    <row r="155" spans="1:20" ht="41.45" customHeight="1" x14ac:dyDescent="0.3">
      <c r="A155" s="80" t="s">
        <v>256</v>
      </c>
      <c r="B155" s="21">
        <v>151</v>
      </c>
      <c r="C155" s="50">
        <v>53</v>
      </c>
      <c r="D155" s="48">
        <v>36</v>
      </c>
      <c r="E155" s="49">
        <v>17</v>
      </c>
      <c r="F155" s="50">
        <v>4</v>
      </c>
      <c r="G155" s="47">
        <v>12</v>
      </c>
      <c r="H155" s="48">
        <v>4</v>
      </c>
      <c r="I155" s="48">
        <v>1</v>
      </c>
      <c r="J155" s="48">
        <v>0</v>
      </c>
      <c r="K155" s="48">
        <v>4</v>
      </c>
      <c r="L155" s="48">
        <v>0</v>
      </c>
      <c r="M155" s="48">
        <v>3</v>
      </c>
      <c r="N155" s="48">
        <v>3</v>
      </c>
      <c r="O155" s="48">
        <v>0</v>
      </c>
      <c r="P155" s="48">
        <v>0</v>
      </c>
      <c r="Q155" s="48">
        <v>0</v>
      </c>
      <c r="R155" s="48">
        <v>0</v>
      </c>
      <c r="S155" s="50">
        <v>37</v>
      </c>
      <c r="T155" s="22"/>
    </row>
    <row r="156" spans="1:20" ht="100.5" customHeight="1" x14ac:dyDescent="0.3">
      <c r="A156" s="80" t="s">
        <v>257</v>
      </c>
      <c r="B156" s="21">
        <v>152</v>
      </c>
      <c r="C156" s="50">
        <v>2098</v>
      </c>
      <c r="D156" s="48">
        <v>1327</v>
      </c>
      <c r="E156" s="49">
        <v>771</v>
      </c>
      <c r="F156" s="50">
        <v>3</v>
      </c>
      <c r="G156" s="47">
        <v>960</v>
      </c>
      <c r="H156" s="48">
        <v>456</v>
      </c>
      <c r="I156" s="48">
        <v>154</v>
      </c>
      <c r="J156" s="48">
        <v>14</v>
      </c>
      <c r="K156" s="48">
        <v>231</v>
      </c>
      <c r="L156" s="48">
        <v>6</v>
      </c>
      <c r="M156" s="48">
        <v>99</v>
      </c>
      <c r="N156" s="48">
        <v>18</v>
      </c>
      <c r="O156" s="48">
        <v>31</v>
      </c>
      <c r="P156" s="48">
        <v>29</v>
      </c>
      <c r="Q156" s="48">
        <v>5</v>
      </c>
      <c r="R156" s="48">
        <v>14</v>
      </c>
      <c r="S156" s="50">
        <v>1128</v>
      </c>
      <c r="T156" s="22"/>
    </row>
    <row r="157" spans="1:20" ht="121.5" customHeight="1" x14ac:dyDescent="0.3">
      <c r="A157" s="80" t="s">
        <v>258</v>
      </c>
      <c r="B157" s="21">
        <v>153</v>
      </c>
      <c r="C157" s="50">
        <v>2</v>
      </c>
      <c r="D157" s="48">
        <v>2</v>
      </c>
      <c r="E157" s="49">
        <v>0</v>
      </c>
      <c r="F157" s="50">
        <v>0</v>
      </c>
      <c r="G157" s="47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50">
        <v>2</v>
      </c>
      <c r="T157" s="22"/>
    </row>
    <row r="158" spans="1:20" ht="66.75" customHeight="1" x14ac:dyDescent="0.3">
      <c r="A158" s="80" t="s">
        <v>259</v>
      </c>
      <c r="B158" s="21">
        <v>154</v>
      </c>
      <c r="C158" s="50">
        <v>141</v>
      </c>
      <c r="D158" s="48">
        <v>69</v>
      </c>
      <c r="E158" s="49">
        <v>72</v>
      </c>
      <c r="F158" s="50">
        <v>0</v>
      </c>
      <c r="G158" s="47">
        <v>73</v>
      </c>
      <c r="H158" s="48">
        <v>49</v>
      </c>
      <c r="I158" s="48">
        <v>12</v>
      </c>
      <c r="J158" s="48">
        <v>0</v>
      </c>
      <c r="K158" s="48">
        <v>4</v>
      </c>
      <c r="L158" s="48">
        <v>0</v>
      </c>
      <c r="M158" s="48">
        <v>8</v>
      </c>
      <c r="N158" s="48">
        <v>0</v>
      </c>
      <c r="O158" s="48">
        <v>4</v>
      </c>
      <c r="P158" s="48">
        <v>4</v>
      </c>
      <c r="Q158" s="48">
        <v>0</v>
      </c>
      <c r="R158" s="48">
        <v>0</v>
      </c>
      <c r="S158" s="50">
        <v>68</v>
      </c>
      <c r="T158" s="22"/>
    </row>
    <row r="159" spans="1:20" ht="69.75" customHeight="1" x14ac:dyDescent="0.3">
      <c r="A159" s="79" t="s">
        <v>260</v>
      </c>
      <c r="B159" s="21">
        <v>155</v>
      </c>
      <c r="C159" s="50">
        <v>6</v>
      </c>
      <c r="D159" s="48">
        <v>1</v>
      </c>
      <c r="E159" s="49">
        <v>5</v>
      </c>
      <c r="F159" s="50">
        <v>0</v>
      </c>
      <c r="G159" s="47">
        <v>6</v>
      </c>
      <c r="H159" s="48">
        <v>5</v>
      </c>
      <c r="I159" s="48">
        <v>0</v>
      </c>
      <c r="J159" s="48">
        <v>0</v>
      </c>
      <c r="K159" s="48">
        <v>0</v>
      </c>
      <c r="L159" s="48">
        <v>0</v>
      </c>
      <c r="M159" s="48">
        <v>1</v>
      </c>
      <c r="N159" s="48">
        <v>0</v>
      </c>
      <c r="O159" s="48">
        <v>1</v>
      </c>
      <c r="P159" s="48">
        <v>0</v>
      </c>
      <c r="Q159" s="48">
        <v>0</v>
      </c>
      <c r="R159" s="48">
        <v>0</v>
      </c>
      <c r="S159" s="50">
        <v>0</v>
      </c>
      <c r="T159" s="22"/>
    </row>
    <row r="160" spans="1:20" ht="65.650000000000006" customHeight="1" x14ac:dyDescent="0.3">
      <c r="A160" s="79" t="s">
        <v>261</v>
      </c>
      <c r="B160" s="21">
        <v>156</v>
      </c>
      <c r="C160" s="50">
        <v>115</v>
      </c>
      <c r="D160" s="48">
        <v>61</v>
      </c>
      <c r="E160" s="49">
        <v>54</v>
      </c>
      <c r="F160" s="50">
        <v>0</v>
      </c>
      <c r="G160" s="47">
        <v>52</v>
      </c>
      <c r="H160" s="48">
        <v>36</v>
      </c>
      <c r="I160" s="48">
        <v>9</v>
      </c>
      <c r="J160" s="48">
        <v>0</v>
      </c>
      <c r="K160" s="48">
        <v>3</v>
      </c>
      <c r="L160" s="48">
        <v>0</v>
      </c>
      <c r="M160" s="48">
        <v>4</v>
      </c>
      <c r="N160" s="48">
        <v>0</v>
      </c>
      <c r="O160" s="48">
        <v>2</v>
      </c>
      <c r="P160" s="48">
        <v>2</v>
      </c>
      <c r="Q160" s="48">
        <v>0</v>
      </c>
      <c r="R160" s="48">
        <v>0</v>
      </c>
      <c r="S160" s="50">
        <v>63</v>
      </c>
      <c r="T160" s="22"/>
    </row>
    <row r="161" spans="1:20" ht="32.25" customHeight="1" x14ac:dyDescent="0.3">
      <c r="A161" s="80" t="s">
        <v>262</v>
      </c>
      <c r="B161" s="21">
        <v>157</v>
      </c>
      <c r="C161" s="50">
        <v>400</v>
      </c>
      <c r="D161" s="48">
        <v>271</v>
      </c>
      <c r="E161" s="49">
        <v>129</v>
      </c>
      <c r="F161" s="50">
        <v>0</v>
      </c>
      <c r="G161" s="47">
        <v>192</v>
      </c>
      <c r="H161" s="48">
        <v>108</v>
      </c>
      <c r="I161" s="48">
        <v>5</v>
      </c>
      <c r="J161" s="48">
        <v>8</v>
      </c>
      <c r="K161" s="48">
        <v>62</v>
      </c>
      <c r="L161" s="48">
        <v>2</v>
      </c>
      <c r="M161" s="48">
        <v>7</v>
      </c>
      <c r="N161" s="48">
        <v>0</v>
      </c>
      <c r="O161" s="48">
        <v>0</v>
      </c>
      <c r="P161" s="48">
        <v>2</v>
      </c>
      <c r="Q161" s="48">
        <v>2</v>
      </c>
      <c r="R161" s="48">
        <v>3</v>
      </c>
      <c r="S161" s="50">
        <v>207</v>
      </c>
      <c r="T161" s="22"/>
    </row>
    <row r="162" spans="1:20" ht="35.25" customHeight="1" x14ac:dyDescent="0.3">
      <c r="A162" s="80" t="s">
        <v>263</v>
      </c>
      <c r="B162" s="21">
        <v>158</v>
      </c>
      <c r="C162" s="50">
        <v>40</v>
      </c>
      <c r="D162" s="48">
        <v>16</v>
      </c>
      <c r="E162" s="49">
        <v>24</v>
      </c>
      <c r="F162" s="50">
        <v>0</v>
      </c>
      <c r="G162" s="47">
        <v>30</v>
      </c>
      <c r="H162" s="48">
        <v>20</v>
      </c>
      <c r="I162" s="48">
        <v>5</v>
      </c>
      <c r="J162" s="48">
        <v>0</v>
      </c>
      <c r="K162" s="48">
        <v>5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50">
        <v>10</v>
      </c>
      <c r="T162" s="22"/>
    </row>
    <row r="163" spans="1:20" ht="41.45" customHeight="1" x14ac:dyDescent="0.3">
      <c r="A163" s="80" t="s">
        <v>264</v>
      </c>
      <c r="B163" s="21">
        <v>159</v>
      </c>
      <c r="C163" s="50">
        <v>66</v>
      </c>
      <c r="D163" s="48">
        <v>39</v>
      </c>
      <c r="E163" s="49">
        <v>27</v>
      </c>
      <c r="F163" s="50">
        <v>1</v>
      </c>
      <c r="G163" s="47">
        <v>21</v>
      </c>
      <c r="H163" s="48">
        <v>12</v>
      </c>
      <c r="I163" s="48">
        <v>2</v>
      </c>
      <c r="J163" s="48">
        <v>0</v>
      </c>
      <c r="K163" s="48">
        <v>7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50">
        <v>43</v>
      </c>
      <c r="T163" s="22"/>
    </row>
    <row r="164" spans="1:20" ht="41.45" customHeight="1" x14ac:dyDescent="0.3">
      <c r="A164" s="79" t="s">
        <v>265</v>
      </c>
      <c r="B164" s="21">
        <v>160</v>
      </c>
      <c r="C164" s="50">
        <v>11</v>
      </c>
      <c r="D164" s="48">
        <v>3</v>
      </c>
      <c r="E164" s="49">
        <v>8</v>
      </c>
      <c r="F164" s="50">
        <v>0</v>
      </c>
      <c r="G164" s="47">
        <v>5</v>
      </c>
      <c r="H164" s="48">
        <v>4</v>
      </c>
      <c r="I164" s="48">
        <v>0</v>
      </c>
      <c r="J164" s="48">
        <v>0</v>
      </c>
      <c r="K164" s="48">
        <v>1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50">
        <v>6</v>
      </c>
      <c r="T164" s="22"/>
    </row>
    <row r="165" spans="1:20" ht="41.25" customHeight="1" x14ac:dyDescent="0.3">
      <c r="A165" s="80" t="s">
        <v>266</v>
      </c>
      <c r="B165" s="21">
        <v>161</v>
      </c>
      <c r="C165" s="50">
        <v>186</v>
      </c>
      <c r="D165" s="48">
        <v>136</v>
      </c>
      <c r="E165" s="49">
        <v>50</v>
      </c>
      <c r="F165" s="50">
        <v>0</v>
      </c>
      <c r="G165" s="47">
        <v>47</v>
      </c>
      <c r="H165" s="48">
        <v>19</v>
      </c>
      <c r="I165" s="48">
        <v>5</v>
      </c>
      <c r="J165" s="48">
        <v>3</v>
      </c>
      <c r="K165" s="48">
        <v>14</v>
      </c>
      <c r="L165" s="48">
        <v>1</v>
      </c>
      <c r="M165" s="48">
        <v>5</v>
      </c>
      <c r="N165" s="48">
        <v>0</v>
      </c>
      <c r="O165" s="48">
        <v>2</v>
      </c>
      <c r="P165" s="48">
        <v>1</v>
      </c>
      <c r="Q165" s="48">
        <v>0</v>
      </c>
      <c r="R165" s="48">
        <v>1</v>
      </c>
      <c r="S165" s="50">
        <v>138</v>
      </c>
      <c r="T165" s="22"/>
    </row>
    <row r="166" spans="1:20" ht="68.25" customHeight="1" x14ac:dyDescent="0.3">
      <c r="A166" s="80" t="s">
        <v>267</v>
      </c>
      <c r="B166" s="21">
        <v>162</v>
      </c>
      <c r="C166" s="50">
        <v>1150</v>
      </c>
      <c r="D166" s="48">
        <v>721</v>
      </c>
      <c r="E166" s="49">
        <v>429</v>
      </c>
      <c r="F166" s="50">
        <v>2</v>
      </c>
      <c r="G166" s="47">
        <v>554</v>
      </c>
      <c r="H166" s="48">
        <v>223</v>
      </c>
      <c r="I166" s="48">
        <v>122</v>
      </c>
      <c r="J166" s="48">
        <v>2</v>
      </c>
      <c r="K166" s="48">
        <v>127</v>
      </c>
      <c r="L166" s="48">
        <v>3</v>
      </c>
      <c r="M166" s="48">
        <v>77</v>
      </c>
      <c r="N166" s="48">
        <v>17</v>
      </c>
      <c r="O166" s="48">
        <v>25</v>
      </c>
      <c r="P166" s="48">
        <v>21</v>
      </c>
      <c r="Q166" s="48">
        <v>3</v>
      </c>
      <c r="R166" s="48">
        <v>10</v>
      </c>
      <c r="S166" s="50">
        <v>591</v>
      </c>
      <c r="T166" s="22"/>
    </row>
    <row r="167" spans="1:20" ht="48.75" customHeight="1" x14ac:dyDescent="0.3">
      <c r="A167" s="79" t="s">
        <v>268</v>
      </c>
      <c r="B167" s="21">
        <v>163</v>
      </c>
      <c r="C167" s="50">
        <v>750</v>
      </c>
      <c r="D167" s="48">
        <v>415</v>
      </c>
      <c r="E167" s="49">
        <v>335</v>
      </c>
      <c r="F167" s="50">
        <v>0</v>
      </c>
      <c r="G167" s="47">
        <v>434</v>
      </c>
      <c r="H167" s="48">
        <v>180</v>
      </c>
      <c r="I167" s="48">
        <v>109</v>
      </c>
      <c r="J167" s="48">
        <v>0</v>
      </c>
      <c r="K167" s="48">
        <v>92</v>
      </c>
      <c r="L167" s="48">
        <v>3</v>
      </c>
      <c r="M167" s="48">
        <v>50</v>
      </c>
      <c r="N167" s="48">
        <v>4</v>
      </c>
      <c r="O167" s="48">
        <v>20</v>
      </c>
      <c r="P167" s="48">
        <v>18</v>
      </c>
      <c r="Q167" s="48">
        <v>1</v>
      </c>
      <c r="R167" s="48">
        <v>6</v>
      </c>
      <c r="S167" s="50">
        <v>315</v>
      </c>
      <c r="T167" s="22"/>
    </row>
    <row r="168" spans="1:20" ht="36.75" customHeight="1" x14ac:dyDescent="0.3">
      <c r="A168" s="79" t="s">
        <v>269</v>
      </c>
      <c r="B168" s="21">
        <v>164</v>
      </c>
      <c r="C168" s="50">
        <v>225</v>
      </c>
      <c r="D168" s="48">
        <v>180</v>
      </c>
      <c r="E168" s="49">
        <v>45</v>
      </c>
      <c r="F168" s="50">
        <v>2</v>
      </c>
      <c r="G168" s="47">
        <v>60</v>
      </c>
      <c r="H168" s="48">
        <v>21</v>
      </c>
      <c r="I168" s="48">
        <v>6</v>
      </c>
      <c r="J168" s="48">
        <v>0</v>
      </c>
      <c r="K168" s="48">
        <v>19</v>
      </c>
      <c r="L168" s="48">
        <v>0</v>
      </c>
      <c r="M168" s="48">
        <v>14</v>
      </c>
      <c r="N168" s="48">
        <v>7</v>
      </c>
      <c r="O168" s="48">
        <v>3</v>
      </c>
      <c r="P168" s="48">
        <v>1</v>
      </c>
      <c r="Q168" s="48">
        <v>1</v>
      </c>
      <c r="R168" s="48">
        <v>2</v>
      </c>
      <c r="S168" s="50">
        <v>162</v>
      </c>
      <c r="T168" s="22"/>
    </row>
    <row r="169" spans="1:20" ht="41.45" customHeight="1" x14ac:dyDescent="0.3">
      <c r="A169" s="80" t="s">
        <v>89</v>
      </c>
      <c r="B169" s="21">
        <v>165</v>
      </c>
      <c r="C169" s="50">
        <v>102</v>
      </c>
      <c r="D169" s="48">
        <v>52</v>
      </c>
      <c r="E169" s="49">
        <v>50</v>
      </c>
      <c r="F169" s="50">
        <v>3</v>
      </c>
      <c r="G169" s="47">
        <v>37</v>
      </c>
      <c r="H169" s="48">
        <v>15</v>
      </c>
      <c r="I169" s="48">
        <v>2</v>
      </c>
      <c r="J169" s="48">
        <v>1</v>
      </c>
      <c r="K169" s="48">
        <v>12</v>
      </c>
      <c r="L169" s="48">
        <v>0</v>
      </c>
      <c r="M169" s="48">
        <v>7</v>
      </c>
      <c r="N169" s="48">
        <v>0</v>
      </c>
      <c r="O169" s="48">
        <v>1</v>
      </c>
      <c r="P169" s="48">
        <v>1</v>
      </c>
      <c r="Q169" s="48">
        <v>3</v>
      </c>
      <c r="R169" s="48">
        <v>2</v>
      </c>
      <c r="S169" s="50">
        <v>61</v>
      </c>
      <c r="T169" s="22"/>
    </row>
    <row r="170" spans="1:20" ht="27.75" x14ac:dyDescent="0.45">
      <c r="A170" s="65" t="s">
        <v>289</v>
      </c>
      <c r="B170" s="66"/>
      <c r="C170" s="53"/>
      <c r="D170" s="67"/>
      <c r="E170" s="53"/>
      <c r="F170" s="53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</row>
    <row r="171" spans="1:20" ht="3" customHeight="1" x14ac:dyDescent="0.4">
      <c r="A171" s="68"/>
      <c r="B171" s="66"/>
      <c r="C171" s="53"/>
      <c r="D171" s="67"/>
      <c r="E171" s="53"/>
      <c r="F171" s="53"/>
    </row>
    <row r="172" spans="1:20" ht="124.5" customHeight="1" x14ac:dyDescent="0.75">
      <c r="A172" s="195" t="s">
        <v>288</v>
      </c>
      <c r="B172" s="195"/>
      <c r="C172" s="95"/>
      <c r="D172" s="96"/>
      <c r="E172" s="196" t="s">
        <v>291</v>
      </c>
      <c r="F172" s="196"/>
      <c r="G172" s="77"/>
    </row>
    <row r="173" spans="1:20" ht="6" customHeight="1" x14ac:dyDescent="0.75">
      <c r="A173" s="97"/>
      <c r="B173" s="98"/>
      <c r="C173" s="99"/>
      <c r="D173" s="99"/>
      <c r="E173" s="198"/>
      <c r="F173" s="198"/>
      <c r="G173" s="77"/>
    </row>
    <row r="174" spans="1:20" ht="3" hidden="1" customHeight="1" x14ac:dyDescent="0.75">
      <c r="A174" s="97"/>
      <c r="B174" s="98"/>
      <c r="C174" s="98"/>
      <c r="D174" s="98"/>
      <c r="E174" s="100"/>
      <c r="F174" s="100"/>
      <c r="G174" s="77"/>
    </row>
    <row r="175" spans="1:20" ht="130.5" customHeight="1" x14ac:dyDescent="0.75">
      <c r="A175" s="195" t="s">
        <v>287</v>
      </c>
      <c r="B175" s="195"/>
      <c r="C175" s="95"/>
      <c r="D175" s="96"/>
      <c r="E175" s="196" t="s">
        <v>290</v>
      </c>
      <c r="F175" s="196"/>
      <c r="G175" s="77"/>
    </row>
    <row r="176" spans="1:20" ht="45.75" x14ac:dyDescent="0.75">
      <c r="A176" s="101"/>
      <c r="B176" s="101"/>
      <c r="C176" s="101"/>
      <c r="D176" s="101"/>
      <c r="E176" s="101"/>
      <c r="F176" s="101"/>
    </row>
  </sheetData>
  <sheetProtection algorithmName="SHA-512" hashValue="0VnAkcNmilh3AV4oF3HpBqzxA7p49DS4AUBDyHKfrW6+CfAoleyLSeOB643yNoMylta3q69/ZWAkReJUGEze3g==" saltValue="ZDlg8QvdGiwzib3A/Jq4Uw==" spinCount="100000" sheet="1"/>
  <mergeCells count="7">
    <mergeCell ref="A175:B175"/>
    <mergeCell ref="E175:F175"/>
    <mergeCell ref="P1:S1"/>
    <mergeCell ref="A2:R2"/>
    <mergeCell ref="A172:B172"/>
    <mergeCell ref="E172:F172"/>
    <mergeCell ref="E173:F173"/>
  </mergeCells>
  <pageMargins left="0.23622047244094491" right="0.23622047244094491" top="0.19685039370078741" bottom="0.15748031496062992" header="0.23622047244094491" footer="0.19685039370078741"/>
  <pageSetup paperSize="9" scale="24" orientation="landscape" horizontalDpi="1200" verticalDpi="1200" r:id="rId1"/>
  <rowBreaks count="2" manualBreakCount="2">
    <brk id="110" max="18" man="1"/>
    <brk id="13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ТА </vt:lpstr>
      <vt:lpstr>З</vt:lpstr>
      <vt:lpstr>Р1 та довідка</vt:lpstr>
      <vt:lpstr> Р2 (П)</vt:lpstr>
      <vt:lpstr>Р3 (А)</vt:lpstr>
      <vt:lpstr>Р4 (К), категорія</vt:lpstr>
      <vt:lpstr>'Р4 (К), категорія'!Заголовки_для_друку</vt:lpstr>
      <vt:lpstr>' Р2 (П)'!Область_друку</vt:lpstr>
      <vt:lpstr>'Р1 та довідка'!Область_друку</vt:lpstr>
      <vt:lpstr>'Р4 (К), категорія'!Область_друку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ХАЛЯВКА  Оксана Миколаївна</dc:creator>
  <cp:lastModifiedBy>ХАЛЯВКА  Оксана Миколаївна</cp:lastModifiedBy>
  <cp:lastPrinted>2019-07-12T08:55:48Z</cp:lastPrinted>
  <dcterms:created xsi:type="dcterms:W3CDTF">2019-07-18T09:50:10Z</dcterms:created>
  <dcterms:modified xsi:type="dcterms:W3CDTF">2019-07-19T09:30:20Z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3 ВС новий (нові судді)</vt:lpwstr>
  </property>
  <property fmtid="{D5CDD505-2E9C-101B-9397-08002B2CF9AE}" pid="3" name="Вид звіту">
    <vt:lpwstr>Друк реєстру</vt:lpwstr>
  </property>
  <property fmtid="{D5CDD505-2E9C-101B-9397-08002B2CF9AE}" pid="4" name="Тип виду звіту">
    <vt:i4>0</vt:i4>
  </property>
  <property fmtid="{D5CDD505-2E9C-101B-9397-08002B2CF9AE}" pid="5" name="Тип звітуDBID">
    <vt:i4>0</vt:i4>
  </property>
  <property fmtid="{D5CDD505-2E9C-101B-9397-08002B2CF9AE}" pid="6" name="Тип звітуID">
    <vt:i4>0</vt:i4>
  </property>
  <property fmtid="{D5CDD505-2E9C-101B-9397-08002B2CF9AE}" pid="7" name="К.Cума">
    <vt:lpwstr>C6A56D83</vt:lpwstr>
  </property>
  <property fmtid="{D5CDD505-2E9C-101B-9397-08002B2CF9AE}" pid="8" name="Підрозділ">
    <vt:lpwstr>Верховний Суд</vt:lpwstr>
  </property>
  <property fmtid="{D5CDD505-2E9C-101B-9397-08002B2CF9AE}" pid="9" name="ПідрозділID">
    <vt:i4>301</vt:i4>
  </property>
  <property fmtid="{D5CDD505-2E9C-101B-9397-08002B2CF9AE}" pid="10" name="Початок періоду">
    <vt:filetime>2018-12-31T21:00:00Z</vt:filetime>
  </property>
  <property fmtid="{D5CDD505-2E9C-101B-9397-08002B2CF9AE}" pid="11" name="Кінець періоду">
    <vt:filetime>2019-06-29T21:00:00Z</vt:filetime>
  </property>
  <property fmtid="{D5CDD505-2E9C-101B-9397-08002B2CF9AE}" pid="12" name="Період">
    <vt:lpwstr>перше півріччя 2019 року</vt:lpwstr>
  </property>
</Properties>
</file>