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для публікації\"/>
    </mc:Choice>
  </mc:AlternateContent>
  <bookViews>
    <workbookView xWindow="0" yWindow="0" windowWidth="15270" windowHeight="3360" firstSheet="1" activeTab="2"/>
  </bookViews>
  <sheets>
    <sheet name="Титул. аркуш " sheetId="24" r:id="rId1"/>
    <sheet name="зміст" sheetId="38" r:id="rId2"/>
    <sheet name="Розділ 1" sheetId="29" r:id="rId3"/>
    <sheet name="Розділ 2,3" sheetId="40" r:id="rId4"/>
    <sheet name="Розділ 4 К (особи)" sheetId="7" r:id="rId5"/>
    <sheet name="Розділ 5 К (довічка особи)" sheetId="33" r:id="rId6"/>
  </sheets>
  <definedNames>
    <definedName name="_xlnm.Print_Titles" localSheetId="3">'Розділ 2,3'!$13:$14</definedName>
    <definedName name="_xlnm.Print_Titles" localSheetId="4">'Розділ 4 К (особи)'!$3:$4</definedName>
    <definedName name="_xlnm.Print_Titles" localSheetId="5">'Розділ 5 К (довічка особи)'!$3:$4</definedName>
    <definedName name="_xlnm.Print_Area" localSheetId="1">зміст!$A$1:$K$11</definedName>
    <definedName name="_xlnm.Print_Area" localSheetId="3">'Розділ 2,3'!$A$2:$Q$16</definedName>
    <definedName name="_xlnm.Print_Area" localSheetId="4">'Розділ 4 К (особи)'!$A$1:$K$65</definedName>
    <definedName name="_xlnm.Print_Area" localSheetId="5">'Розділ 5 К (довічка особи)'!$A$1:$O$39</definedName>
    <definedName name="_xlnm.Print_Area" localSheetId="0">'Титул. аркуш '!$A$1:$M$23</definedName>
  </definedNames>
  <calcPr calcId="162913"/>
</workbook>
</file>

<file path=xl/calcChain.xml><?xml version="1.0" encoding="utf-8"?>
<calcChain xmlns="http://schemas.openxmlformats.org/spreadsheetml/2006/main">
  <c r="E5" i="7" l="1"/>
  <c r="F5" i="7"/>
  <c r="G5" i="7"/>
  <c r="H5" i="7"/>
  <c r="I5" i="7"/>
  <c r="J5" i="7"/>
  <c r="K5" i="7"/>
  <c r="D5" i="7"/>
  <c r="C7" i="40"/>
  <c r="D7" i="40" s="1"/>
  <c r="E7" i="40" s="1"/>
  <c r="F7" i="40" s="1"/>
  <c r="G7" i="40" s="1"/>
  <c r="H7" i="40" s="1"/>
  <c r="I7" i="40" s="1"/>
  <c r="J7" i="40" s="1"/>
  <c r="K7" i="40" s="1"/>
  <c r="L7" i="40" s="1"/>
  <c r="M7" i="40" s="1"/>
  <c r="N7" i="40" s="1"/>
  <c r="O7" i="40" s="1"/>
  <c r="O14" i="40"/>
  <c r="P14" i="40"/>
  <c r="C14" i="40"/>
  <c r="D14" i="40"/>
  <c r="E14" i="40" s="1"/>
  <c r="F14" i="40" s="1"/>
  <c r="G14" i="40" s="1"/>
  <c r="H14" i="40" s="1"/>
  <c r="I14" i="40" s="1"/>
  <c r="J14" i="40" s="1"/>
  <c r="K14" i="40" s="1"/>
  <c r="L14" i="40" s="1"/>
  <c r="M14" i="40" s="1"/>
  <c r="B80" i="29"/>
  <c r="B81" i="29" s="1"/>
  <c r="B82" i="29" s="1"/>
  <c r="B83" i="29" s="1"/>
  <c r="B84" i="29" s="1"/>
  <c r="C6" i="33"/>
  <c r="C7" i="33"/>
  <c r="C8" i="33" s="1"/>
  <c r="C9" i="33" s="1"/>
  <c r="C10" i="33" s="1"/>
  <c r="C11" i="33" s="1"/>
  <c r="C12" i="33" s="1"/>
  <c r="C13" i="33" s="1"/>
  <c r="C14" i="33" s="1"/>
  <c r="C15" i="33" s="1"/>
  <c r="C16" i="33" s="1"/>
  <c r="C17" i="33" s="1"/>
  <c r="C18" i="33" s="1"/>
  <c r="C19" i="33" s="1"/>
  <c r="C20" i="33" s="1"/>
  <c r="C21" i="33" s="1"/>
  <c r="C22" i="33" s="1"/>
  <c r="C23" i="33" s="1"/>
  <c r="C24" i="33" s="1"/>
  <c r="C25" i="33" s="1"/>
  <c r="C26" i="33" s="1"/>
  <c r="C27" i="33" s="1"/>
  <c r="E4" i="33"/>
  <c r="F4" i="33"/>
  <c r="G4" i="33" s="1"/>
  <c r="H4" i="33" s="1"/>
  <c r="I4" i="33" s="1"/>
  <c r="J4" i="33" s="1"/>
  <c r="K4" i="33" s="1"/>
  <c r="L4" i="33" s="1"/>
  <c r="M4" i="33" s="1"/>
  <c r="N4" i="33" s="1"/>
  <c r="O4" i="33" s="1"/>
  <c r="E4" i="7"/>
  <c r="F4" i="7" s="1"/>
  <c r="G4" i="7" s="1"/>
  <c r="H4" i="7" s="1"/>
  <c r="D4" i="29"/>
  <c r="E4" i="29" s="1"/>
  <c r="F4" i="29" s="1"/>
  <c r="G4" i="29" s="1"/>
  <c r="H4" i="29" s="1"/>
  <c r="I4" i="29" s="1"/>
  <c r="J4" i="29" s="1"/>
  <c r="K4" i="29" s="1"/>
</calcChain>
</file>

<file path=xl/sharedStrings.xml><?xml version="1.0" encoding="utf-8"?>
<sst xmlns="http://schemas.openxmlformats.org/spreadsheetml/2006/main" count="294" uniqueCount="225">
  <si>
    <t>А</t>
  </si>
  <si>
    <t>Б</t>
  </si>
  <si>
    <t>Найменування показника</t>
  </si>
  <si>
    <t>Подають</t>
  </si>
  <si>
    <t>Респондент:</t>
  </si>
  <si>
    <t xml:space="preserve">Звільнено осіб з-під варти за результатами перегляду судових рішень судом касаційної інстанції </t>
  </si>
  <si>
    <t xml:space="preserve">заяви про перегляд судових рішень за нововиявленими обставинами  </t>
  </si>
  <si>
    <t xml:space="preserve">заяви про перегляд судових рішень за виключними обставинами  </t>
  </si>
  <si>
    <t>Розділ 1.</t>
  </si>
  <si>
    <t xml:space="preserve">Загальні показники здійснення правосуддя </t>
  </si>
  <si>
    <t>Розділ 2.</t>
  </si>
  <si>
    <t>Розділ 3.</t>
  </si>
  <si>
    <t xml:space="preserve">Розділ 1. Загальні показники здійснення правосуддя </t>
  </si>
  <si>
    <t>№ рядка</t>
  </si>
  <si>
    <t>повернуто</t>
  </si>
  <si>
    <t xml:space="preserve">не розглянуто на початок періоду          </t>
  </si>
  <si>
    <t xml:space="preserve">надійшло на розгляд   </t>
  </si>
  <si>
    <t>розглянуто по суті/здійснено перегляд судового рішення</t>
  </si>
  <si>
    <t xml:space="preserve">Довідка до розділу 1. Додаткові  показники здійснення правосуддя </t>
  </si>
  <si>
    <t xml:space="preserve">№ рядка </t>
  </si>
  <si>
    <t>проти основ національної безпеки України</t>
  </si>
  <si>
    <t>проти життя та здоров’я особи</t>
  </si>
  <si>
    <t>проти волі, честі та гідності особи</t>
  </si>
  <si>
    <t>проти виборчих, трудових та інших особистих прав і свобод людини і громадянина</t>
  </si>
  <si>
    <t>проти власності</t>
  </si>
  <si>
    <t>у сфері господарської діяльності</t>
  </si>
  <si>
    <t>проти довкілля</t>
  </si>
  <si>
    <t>проти громадської безпеки</t>
  </si>
  <si>
    <t>проти безпеки виробництва</t>
  </si>
  <si>
    <t>проти безпеки руху та експлуатації транспорту</t>
  </si>
  <si>
    <t>проти громадського порядку та моральності</t>
  </si>
  <si>
    <t>у сфері обігу наркотичних засобів, психотропних речовин, їх аналогів або прекурсорів та інші злочини проти здоров’я населення</t>
  </si>
  <si>
    <t>проти авторитету органів державної влади, органів місцевого самоврядування та об’єднань громадян</t>
  </si>
  <si>
    <t xml:space="preserve">у сфері використання електронно-обчислювальних машин (комп’ютерів), систем та комп’ютерних мереж і мереж електрозв’язку </t>
  </si>
  <si>
    <t>у сфері службової діяльності та професійної діяльності, пов’язаної з наданням публічних послуг</t>
  </si>
  <si>
    <t>проти встановленого порядку несення військової служби (військові злочини)</t>
  </si>
  <si>
    <t>проти миру, безпеки людства та міжнародного правопорядку</t>
  </si>
  <si>
    <t>1960 року</t>
  </si>
  <si>
    <t>посягання на життя державного діяча</t>
  </si>
  <si>
    <t>посягання на життя представника іноземної держави</t>
  </si>
  <si>
    <t>диверсія</t>
  </si>
  <si>
    <t>умисне вбивство при обтяжуючих обставинах</t>
  </si>
  <si>
    <t>(ст. 58)</t>
  </si>
  <si>
    <t>(ст. 59)</t>
  </si>
  <si>
    <t>(ст. 60)</t>
  </si>
  <si>
    <t>(ст. 93)</t>
  </si>
  <si>
    <t>посягання на територіальну цілісність і недоторканність України</t>
  </si>
  <si>
    <t>посягання на життя громадського чи державного діяча</t>
  </si>
  <si>
    <t>терористичний акт</t>
  </si>
  <si>
    <t>фальсифікація лікарських засобів або обіг фальсифікованих лікарських засобів</t>
  </si>
  <si>
    <t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</si>
  <si>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захисника чи представника особи у зв'язку з діяльністю, пов'язаною з наданням правової допомоги</t>
  </si>
  <si>
    <t>опір начальникові або примушування його до порушення службових обов'язків</t>
  </si>
  <si>
    <t>порушення законів та звичаїв війни</t>
  </si>
  <si>
    <t>застосування зброї масового знищення</t>
  </si>
  <si>
    <t>геноцид</t>
  </si>
  <si>
    <t>найманство</t>
  </si>
  <si>
    <t>з переквалі-фікацією злочину</t>
  </si>
  <si>
    <t xml:space="preserve"> із закриттям провадження у справі</t>
  </si>
  <si>
    <t>вирок залишено без змін</t>
  </si>
  <si>
    <t>(ч. 3 ст. 447)</t>
  </si>
  <si>
    <t>(ст. 443)</t>
  </si>
  <si>
    <t>(ч. 1 ст. 442)</t>
  </si>
  <si>
    <t>(ч. 2 ст. 439)</t>
  </si>
  <si>
    <t>(ч. 5 ст. 404)</t>
  </si>
  <si>
    <t>(ч. 2 ст. 438)</t>
  </si>
  <si>
    <t>(ст. 400)</t>
  </si>
  <si>
    <t>(ст. 379)</t>
  </si>
  <si>
    <t>(ст. 348)</t>
  </si>
  <si>
    <t xml:space="preserve">(ч. 3 ст. 258) </t>
  </si>
  <si>
    <t>(ч. 2 ст. 115 )</t>
  </si>
  <si>
    <t>(ст. 112)</t>
  </si>
  <si>
    <t>(ч. 3 ст. 110)</t>
  </si>
  <si>
    <t>апеляційні скарги у справах про адміністративні правопорушення 
(ст. 185-3 КпАП)</t>
  </si>
  <si>
    <t>Кількість постановлених окремих думок</t>
  </si>
  <si>
    <t>Кількість скасованих судових рішень за нововиявленими обставинами</t>
  </si>
  <si>
    <t>Кількість скасованих судових рішень за виключними обставинами</t>
  </si>
  <si>
    <t>Повернуто справ Великою Палатою Верховного Суду</t>
  </si>
  <si>
    <t>подання/клопотання про визначення  підсудності</t>
  </si>
  <si>
    <t xml:space="preserve">Не розглянуто на кінець періоду 
</t>
  </si>
  <si>
    <t>№ 
рядка</t>
  </si>
  <si>
    <t>посягання на життя журналіста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</si>
  <si>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</si>
  <si>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Форма № 5-ВС</t>
  </si>
  <si>
    <t>________________________</t>
  </si>
  <si>
    <t>(підпис)</t>
  </si>
  <si>
    <t>Зміст звіту за формою № 5-ВС</t>
  </si>
  <si>
    <t>(період)</t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</si>
  <si>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кримінальний суд у складі Верховного Суду </t>
    </r>
    <r>
      <rPr>
        <sz val="14"/>
        <rFont val="Roboto Condensed Light"/>
        <charset val="204"/>
      </rPr>
      <t xml:space="preserve">
</t>
    </r>
  </si>
  <si>
    <t>піврічна, річна      
(паперова, електронна)</t>
  </si>
  <si>
    <t>Результативність  здійснення касаційного перегляду за кількістю осіб</t>
  </si>
  <si>
    <t xml:space="preserve">Результативність здійснення  касаційного перегляду за кількістю осіб, засуджених до довічного позбавлення волі </t>
  </si>
  <si>
    <r>
      <t xml:space="preserve">вирок змінено, із зміною покарання на позбавлення волі на певний строк (усього),
</t>
    </r>
    <r>
      <rPr>
        <i/>
        <sz val="16"/>
        <rFont val="Roboto Condensed Light"/>
        <charset val="204"/>
      </rPr>
      <t>з них:</t>
    </r>
  </si>
  <si>
    <r>
      <t xml:space="preserve">вирок скасовано (усього), 
</t>
    </r>
    <r>
      <rPr>
        <i/>
        <sz val="16"/>
        <rFont val="Roboto Condensed Light"/>
        <charset val="204"/>
      </rPr>
      <t>з них:</t>
    </r>
  </si>
  <si>
    <r>
      <t>(ст. 190</t>
    </r>
    <r>
      <rPr>
        <vertAlign val="superscript"/>
        <sz val="14"/>
        <rFont val="Roboto Condensed Light"/>
        <charset val="204"/>
      </rPr>
      <t>1</t>
    </r>
    <r>
      <rPr>
        <sz val="14"/>
        <rFont val="Roboto Condensed Light"/>
        <charset val="204"/>
      </rPr>
      <t>)</t>
    </r>
  </si>
  <si>
    <r>
      <t xml:space="preserve">(ч. 3 ст. 321 </t>
    </r>
    <r>
      <rPr>
        <vertAlign val="superscript"/>
        <sz val="14"/>
        <rFont val="Roboto Condensed Light"/>
        <charset val="204"/>
      </rPr>
      <t>1</t>
    </r>
    <r>
      <rPr>
        <sz val="14"/>
        <rFont val="Roboto Condensed Light"/>
        <charset val="204"/>
      </rPr>
      <t>)</t>
    </r>
  </si>
  <si>
    <r>
      <t>(ст. 348</t>
    </r>
    <r>
      <rPr>
        <vertAlign val="superscript"/>
        <sz val="14"/>
        <rFont val="Roboto Condensed Light"/>
        <charset val="204"/>
      </rPr>
      <t xml:space="preserve"> 1</t>
    </r>
    <r>
      <rPr>
        <sz val="14"/>
        <rFont val="Roboto Condensed Light"/>
        <charset val="204"/>
      </rPr>
      <t>)</t>
    </r>
  </si>
  <si>
    <t xml:space="preserve">ЗВІТ ПРО ЗДІЙСНЕННЯ ПРАВОСУДДЯ 
КАСАЦІЙНИМ КРИМІНАЛЬНИМ СУДОМ У СКЛАДІ ВЕРХОВНОГО СУДУ  
</t>
  </si>
  <si>
    <t xml:space="preserve"> </t>
  </si>
  <si>
    <t>касаційні скарги і справи кримінального судочинства</t>
  </si>
  <si>
    <r>
      <rPr>
        <b/>
        <sz val="14"/>
        <rFont val="Roboto Condensed Light"/>
        <charset val="204"/>
      </rPr>
      <t>Кількість осіб, засуджених до довічного позбавлення волі, щодо яких в касаційному порядку переглянуто рішення  суду (усього),</t>
    </r>
    <r>
      <rPr>
        <sz val="14"/>
        <rFont val="Roboto Condensed Light"/>
        <charset val="204"/>
      </rPr>
      <t xml:space="preserve">
у тому числі за Кримінальними кодексами України:</t>
    </r>
  </si>
  <si>
    <t xml:space="preserve">інші процесуальні звернення у справах про адміністративні правопорушення </t>
  </si>
  <si>
    <r>
      <t xml:space="preserve">проти правосуддя (усього), </t>
    </r>
    <r>
      <rPr>
        <i/>
        <sz val="16"/>
        <rFont val="Roboto Condensed Light"/>
        <charset val="204"/>
      </rPr>
      <t>з них:</t>
    </r>
  </si>
  <si>
    <t xml:space="preserve">у сфері службової діяльності та професійної діяльності, пов’язаної з наданням публічних послуг </t>
  </si>
  <si>
    <r>
      <t>проти правосуддя (усього),</t>
    </r>
    <r>
      <rPr>
        <i/>
        <sz val="16"/>
        <rFont val="Roboto Condensed Light"/>
        <charset val="204"/>
      </rPr>
      <t xml:space="preserve"> з них:</t>
    </r>
  </si>
  <si>
    <t>Загальна кількість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</si>
  <si>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</si>
  <si>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t>не розглянуто на початок періоду</t>
  </si>
  <si>
    <t>надійшло на розгляд</t>
  </si>
  <si>
    <t xml:space="preserve">Передано справ на розгляд до Великої Палати Верховного Суду   </t>
  </si>
  <si>
    <r>
      <t>Розглянуто
(усього)</t>
    </r>
    <r>
      <rPr>
        <sz val="22"/>
        <rFont val="Roboto Condensed Light"/>
        <charset val="204"/>
      </rPr>
      <t>,</t>
    </r>
    <r>
      <rPr>
        <b/>
        <sz val="22"/>
        <rFont val="Roboto Condensed Light"/>
        <charset val="204"/>
      </rPr>
      <t xml:space="preserve">
</t>
    </r>
    <r>
      <rPr>
        <sz val="22"/>
        <rFont val="Roboto Condensed Light"/>
        <charset val="204"/>
      </rPr>
      <t>з них:</t>
    </r>
  </si>
  <si>
    <t xml:space="preserve">
повернуто</t>
  </si>
  <si>
    <t xml:space="preserve">Не розглянуто на кінець періоду </t>
  </si>
  <si>
    <t>закрито касаційне провадження</t>
  </si>
  <si>
    <t>із закриттям провадження у справі</t>
  </si>
  <si>
    <r>
      <t xml:space="preserve">Перебувало на розгляді упродовж періоду  (усього), 
</t>
    </r>
    <r>
      <rPr>
        <sz val="22"/>
        <rFont val="Roboto Condensed Light"/>
        <charset val="204"/>
      </rPr>
      <t>з них:</t>
    </r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</si>
  <si>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</si>
  <si>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t>відмовлено у відкритті   провадження</t>
  </si>
  <si>
    <t>Не розглянуто на кінець періоду</t>
  </si>
  <si>
    <t>Апеляційні скарги у справах про адміністративні правопорушення 
(ст. 185-3 КпАП)</t>
  </si>
  <si>
    <t>з прийняттям нової постанови</t>
  </si>
  <si>
    <t>Касаційні скарги і справи кримінального судочинства</t>
  </si>
  <si>
    <t>Розділ 4. Результативність  здійснення касаційного перегляду за кількістю осіб</t>
  </si>
  <si>
    <t xml:space="preserve">Розділ 5. Результативність здійснення  касаційного перегляду за кількістю осіб, засуджених до
довічного позбавлення волі </t>
  </si>
  <si>
    <t>Розділ 4.</t>
  </si>
  <si>
    <t>Розділ 5.</t>
  </si>
  <si>
    <t>Касаційний кримінальний суд у складі Верховного Суду копію – департаменту аналітичної та правової роботи Верховного Суду</t>
  </si>
  <si>
    <t xml:space="preserve">
до 8 числа місяця, що настає за звітним періодом
</t>
  </si>
  <si>
    <t>Юридична адреса: вул. П. Орлика, 8, м. Київ, 01043</t>
  </si>
  <si>
    <t>Результативність  здійснення правосуддя на підставі апеляційних скарг і справ у кримінальному судочинстві</t>
  </si>
  <si>
    <t>Форма № 5-ВС с.3</t>
  </si>
  <si>
    <t xml:space="preserve">Довідка до розділу 1. </t>
  </si>
  <si>
    <r>
      <t xml:space="preserve">Загальна кількість процесуальних звернень та справ, 
</t>
    </r>
    <r>
      <rPr>
        <sz val="16"/>
        <rFont val="Roboto Condensed Light"/>
        <charset val="204"/>
      </rPr>
      <t>у тому числі:</t>
    </r>
  </si>
  <si>
    <t>відмовлено у відкритті провадження/у задоволенні заяви</t>
  </si>
  <si>
    <r>
      <t xml:space="preserve">Розглянуто (усього),
</t>
    </r>
    <r>
      <rPr>
        <sz val="18"/>
        <rFont val="Roboto Condensed Light"/>
        <charset val="204"/>
      </rPr>
      <t>з них:</t>
    </r>
  </si>
  <si>
    <t>подання/клопотання про визначення підсудності у кримінальних провадженнях (з р. 2)</t>
  </si>
  <si>
    <t>Форма № 5-ВС   с. 4</t>
  </si>
  <si>
    <t>у суді першої інстанції</t>
  </si>
  <si>
    <t>у суді апеляційної інстанції</t>
  </si>
  <si>
    <t>відмовлено у відкритті провадження</t>
  </si>
  <si>
    <t xml:space="preserve">у задоволенні скарги відмовлено   та судове рішення залишено без змін             </t>
  </si>
  <si>
    <t>скаргу задоволено та судове рішення змінено</t>
  </si>
  <si>
    <r>
      <t xml:space="preserve">скаргу задоволено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</si>
  <si>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>з призначенням нового розгляду (усього), у тому числі:</t>
  </si>
  <si>
    <t>Розділ 3. Результативність здійснення правосуддя щодо касаційних скарг і справ за видом оскаржуваного рішення у кримінальних справах</t>
  </si>
  <si>
    <t xml:space="preserve">у суді першої інстанції </t>
  </si>
  <si>
    <t xml:space="preserve">у задоволенні скарги відмовлено та судове рішення залишено без змін             </t>
  </si>
  <si>
    <r>
      <t xml:space="preserve">скаргу задоволено та судове рішення скасовано (усього),
</t>
    </r>
    <r>
      <rPr>
        <i/>
        <sz val="18"/>
        <rFont val="Roboto Condensed Light"/>
        <charset val="204"/>
      </rPr>
      <t>у тому числі:</t>
    </r>
  </si>
  <si>
    <t xml:space="preserve">Загальна кількість судових рішень, переглянутих у касаційному порядку,
з них: </t>
  </si>
  <si>
    <t>Кількість осіб, щодо яких в касаційному порядку переглянуто рішення  суду (усього)</t>
  </si>
  <si>
    <r>
      <t xml:space="preserve">2001 року (усього),
</t>
    </r>
    <r>
      <rPr>
        <i/>
        <sz val="16"/>
        <rFont val="Roboto Condensed Light"/>
        <charset val="204"/>
      </rPr>
      <t>з них за злочини:</t>
    </r>
  </si>
  <si>
    <t>проти статевої свободи та статевої недоторканості особи</t>
  </si>
  <si>
    <r>
      <t>(ст. 109</t>
    </r>
    <r>
      <rPr>
        <sz val="16"/>
        <rFont val="Calibri"/>
        <family val="2"/>
        <charset val="204"/>
      </rPr>
      <t>—</t>
    </r>
    <r>
      <rPr>
        <sz val="16"/>
        <rFont val="Roboto Condensed Light"/>
        <charset val="204"/>
      </rPr>
      <t>114</t>
    </r>
    <r>
      <rPr>
        <vertAlign val="superscript"/>
        <sz val="16"/>
        <rFont val="Roboto Condensed Light"/>
        <charset val="204"/>
      </rPr>
      <t>1</t>
    </r>
    <r>
      <rPr>
        <sz val="16"/>
        <rFont val="Roboto Condensed Light"/>
        <charset val="204"/>
      </rPr>
      <t>)</t>
    </r>
  </si>
  <si>
    <t>(ст. 115—145)</t>
  </si>
  <si>
    <t>(ст. 146—151)</t>
  </si>
  <si>
    <t>(ст. 152—156)</t>
  </si>
  <si>
    <t>(ст. 157—184)</t>
  </si>
  <si>
    <t>(ст. 185—198)</t>
  </si>
  <si>
    <t>(ст. 199—233)</t>
  </si>
  <si>
    <t>(ст. 236—254)</t>
  </si>
  <si>
    <r>
      <t>(ст. 255—270</t>
    </r>
    <r>
      <rPr>
        <vertAlign val="superscript"/>
        <sz val="16"/>
        <rFont val="Roboto Condensed Light"/>
        <charset val="204"/>
      </rPr>
      <t>1</t>
    </r>
    <r>
      <rPr>
        <sz val="16"/>
        <rFont val="Roboto Condensed Light"/>
        <charset val="204"/>
      </rPr>
      <t>)</t>
    </r>
  </si>
  <si>
    <t>(ст. 271—275)</t>
  </si>
  <si>
    <t>(ст. 276—292)</t>
  </si>
  <si>
    <t>(ст. 293—304)</t>
  </si>
  <si>
    <t>(ст. 305—327)</t>
  </si>
  <si>
    <t>(ст. 328—337)</t>
  </si>
  <si>
    <t>(ст. 338—360)</t>
  </si>
  <si>
    <r>
      <t>(ст. 361—363</t>
    </r>
    <r>
      <rPr>
        <vertAlign val="superscript"/>
        <sz val="16"/>
        <rFont val="Roboto Condensed Light"/>
        <charset val="204"/>
      </rPr>
      <t>1</t>
    </r>
    <r>
      <rPr>
        <sz val="16"/>
        <rFont val="Roboto Condensed Light"/>
        <charset val="204"/>
      </rPr>
      <t>)</t>
    </r>
  </si>
  <si>
    <r>
      <t>(ст. 371—400</t>
    </r>
    <r>
      <rPr>
        <vertAlign val="superscript"/>
        <sz val="16"/>
        <rFont val="Roboto Condensed Light"/>
        <charset val="204"/>
      </rPr>
      <t>1</t>
    </r>
    <r>
      <rPr>
        <sz val="16"/>
        <rFont val="Roboto Condensed Light"/>
        <charset val="204"/>
      </rPr>
      <t>)</t>
    </r>
  </si>
  <si>
    <t>(ст. 364—370)</t>
  </si>
  <si>
    <t>(ст. 402—435)</t>
  </si>
  <si>
    <t>(ст. 436—447)</t>
  </si>
  <si>
    <t>у сфері охорони державної таємниці, недоторканності державних кордонів, забезпечення призову та мобілізації</t>
  </si>
  <si>
    <t>(ст. 375)</t>
  </si>
  <si>
    <r>
      <t xml:space="preserve">Кількість осіб, щодо яких в апеляційному порядку рішення суду першої інстанції змінено/скасовано, 
(усього),
</t>
    </r>
    <r>
      <rPr>
        <i/>
        <sz val="16"/>
        <rFont val="Roboto Condensed Light"/>
        <charset val="204"/>
      </rPr>
      <t>у тому числі за Кримінальними кодексами України:</t>
    </r>
  </si>
  <si>
    <r>
      <t>(ст. 109—114</t>
    </r>
    <r>
      <rPr>
        <vertAlign val="superscript"/>
        <sz val="16"/>
        <rFont val="Roboto Condensed Light"/>
        <charset val="204"/>
      </rPr>
      <t>1</t>
    </r>
    <r>
      <rPr>
        <sz val="16"/>
        <rFont val="Roboto Condensed Light"/>
        <charset val="204"/>
      </rPr>
      <t>)</t>
    </r>
  </si>
  <si>
    <r>
      <t xml:space="preserve">Загальна кількість осіб, засуджених до довічного позбавлення волі, щодо яких вироки  суду переглянуті у касаційному порядку,
</t>
    </r>
    <r>
      <rPr>
        <sz val="16"/>
        <rFont val="Roboto Condensed Light"/>
        <charset val="204"/>
      </rPr>
      <t>у тому числі:</t>
    </r>
  </si>
  <si>
    <r>
      <rPr>
        <b/>
        <i/>
        <sz val="14"/>
        <rFont val="Roboto Condensed Light"/>
        <charset val="204"/>
      </rPr>
      <t>1960 року (усього),</t>
    </r>
    <r>
      <rPr>
        <b/>
        <sz val="14"/>
        <rFont val="Roboto Condensed Light"/>
        <charset val="204"/>
      </rPr>
      <t xml:space="preserve">
</t>
    </r>
    <r>
      <rPr>
        <sz val="14"/>
        <rFont val="Roboto Condensed Light"/>
        <charset val="204"/>
      </rPr>
      <t xml:space="preserve"> з них за злочини:</t>
    </r>
  </si>
  <si>
    <r>
      <rPr>
        <b/>
        <i/>
        <sz val="14"/>
        <rFont val="Roboto Condensed Light"/>
        <charset val="204"/>
      </rPr>
      <t>2001 року (усього),</t>
    </r>
    <r>
      <rPr>
        <sz val="14"/>
        <rFont val="Roboto Condensed Light"/>
        <charset val="204"/>
      </rPr>
      <t xml:space="preserve">
з них за злочини:</t>
    </r>
  </si>
  <si>
    <t>посягання на життя судді, працівника правоохоронного органу у зв'язку з виконанням ними службових обов'язків, а також члена громадського формування з охорони громадського порядку або військовослужбовця у зв'язку з діяльністю, пов'язаною з охороною громадського порядку</t>
  </si>
  <si>
    <t>Форма № 5-ВС с.8</t>
  </si>
  <si>
    <r>
      <t>5</t>
    </r>
    <r>
      <rPr>
        <b/>
        <sz val="20"/>
        <rFont val="Calibri"/>
        <family val="2"/>
        <charset val="204"/>
      </rPr>
      <t>—</t>
    </r>
    <r>
      <rPr>
        <b/>
        <i/>
        <sz val="20"/>
        <rFont val="Roboto Condensed Light"/>
        <charset val="204"/>
      </rPr>
      <t>7</t>
    </r>
  </si>
  <si>
    <t>8—9</t>
  </si>
  <si>
    <t xml:space="preserve">закрито провадження </t>
  </si>
  <si>
    <t>закрито апеляційне провадження</t>
  </si>
  <si>
    <t xml:space="preserve">Додаткові  показники здійснення правосуддя                                                       </t>
  </si>
  <si>
    <t>Результативність  здійснення правосуддя щодо касаційних скарг і справ за видом оскаржуваного рішення у кримінальних справах</t>
  </si>
  <si>
    <r>
      <t xml:space="preserve">Перебувало на розгляді упродовж періоду (усього),
</t>
    </r>
    <r>
      <rPr>
        <sz val="18"/>
        <rFont val="Roboto Condensed Light"/>
        <charset val="204"/>
      </rPr>
      <t xml:space="preserve">з них: </t>
    </r>
    <r>
      <rPr>
        <b/>
        <i/>
        <sz val="18"/>
        <rFont val="Roboto Condensed Light"/>
        <charset val="204"/>
      </rPr>
      <t xml:space="preserve"> </t>
    </r>
    <r>
      <rPr>
        <b/>
        <sz val="18"/>
        <rFont val="Roboto Condensed Light"/>
        <charset val="204"/>
      </rPr>
      <t xml:space="preserve">   </t>
    </r>
  </si>
  <si>
    <t>у задоволенні скарги відмовлено та залишено судове рішення без змін</t>
  </si>
  <si>
    <t>скаргу задоволено  та судове рішення змінено</t>
  </si>
  <si>
    <r>
      <t xml:space="preserve">Загальна кількість осіб, засуджених до довічного позбавлення волі, щодо яких вироки  суду переглянуті за нововиявленими або виключними обставинами,
</t>
    </r>
    <r>
      <rPr>
        <sz val="16"/>
        <rFont val="Roboto Condensed Light"/>
        <charset val="204"/>
      </rPr>
      <t>у тому числі:</t>
    </r>
  </si>
  <si>
    <t xml:space="preserve">ЗАТВЕРДЖЕНО
Наказ керівника апарату Верховного Суду 
від 25 червня 2018 року № 91-ОД
</t>
  </si>
  <si>
    <t xml:space="preserve">Розділ 2. Результативність здійснення правосуддя на підставі апеляційних скарг і справ у кримінальному судочинстві </t>
  </si>
  <si>
    <t>через відсутність події і складу адміністра тивного правопору-шення</t>
  </si>
  <si>
    <t xml:space="preserve">             Форма № 5-ВС с.5</t>
  </si>
  <si>
    <t xml:space="preserve">із закриттям провадження у справі </t>
  </si>
  <si>
    <t>з направленням справи на новий розгляд /призначенням нового розгляду, 
у тому числі:</t>
  </si>
  <si>
    <t>постановлення суддею (суддями) завідомо неправосудного вироку, рішення, ухвали або постанови (з р. 22)</t>
  </si>
  <si>
    <t>Кількість неповнолітніх осіб (з р. 2)</t>
  </si>
  <si>
    <t>Кількість осіб у справах про злочини, вчинені організованими групами 
(з р. 2)</t>
  </si>
  <si>
    <t>Кількість осіб у справах про злочини, вчинені злочинними організаціями 
(з р. 2)</t>
  </si>
  <si>
    <t>Кількість осіб у справах про вчинення тяжких злочинів 
(з р. 2)</t>
  </si>
  <si>
    <t>Кількість осіб у справах про вчинення особливо тяжких злочинів 
(з р. 2)</t>
  </si>
  <si>
    <t>Кількість осіб у справах про  корупційні злочини 
(з р. 2)</t>
  </si>
  <si>
    <t>постановлення суддею (суддями) завідомо неправосудного вироку, рішення, ухвали або постанови (з р. 52)</t>
  </si>
  <si>
    <t>Кількість неповнолітніх осіб (з р. 32)</t>
  </si>
  <si>
    <t>Кількість осіб у справах про злочини, вчинені організованими групами 
(з р. 32)</t>
  </si>
  <si>
    <t>Кількість осіб у справах про злочини, вчинені злочинними організаціями 
(з р. 32)</t>
  </si>
  <si>
    <t>Кількість осіб у справах про вчинення тяжких злочинів 
(з р. 32)</t>
  </si>
  <si>
    <t>Кількість осіб у справах про вчинення особливо тяжких злочинів       
(з р. 32)</t>
  </si>
  <si>
    <t>Кількість осіб у справах про  корупційні злочини 
(з р. 32)</t>
  </si>
  <si>
    <r>
      <t xml:space="preserve">Кількість осіб, щодо яких рішення суду першої інстанції залишені без змін в апеляційному порядку (усього),
</t>
    </r>
    <r>
      <rPr>
        <i/>
        <sz val="16"/>
        <rFont val="Roboto Condensed Light"/>
        <charset val="204"/>
      </rPr>
      <t>у тому числі за Кримінальними кодексами України:</t>
    </r>
  </si>
  <si>
    <t>(044) 253-00-30</t>
  </si>
  <si>
    <t>О.М. Колянчук</t>
  </si>
  <si>
    <t xml:space="preserve">Передано справ на розгляд Великої Палати Верховного Суду </t>
  </si>
  <si>
    <t xml:space="preserve">Керівник департаменту аналітичної та правової роботи апарату Верховного Суду </t>
  </si>
  <si>
    <t>Р.Ш. Бабанли</t>
  </si>
  <si>
    <t xml:space="preserve">Виконавці:                                </t>
  </si>
  <si>
    <t xml:space="preserve">Головний спеціаліст відділу аналізу судової статистики у кримінальних справах правового управління (III) </t>
  </si>
  <si>
    <t>В.А. Мозуль</t>
  </si>
  <si>
    <t xml:space="preserve">Начальник відділу аналізу судової статистики у кримінальних справах правового управління (III) </t>
  </si>
  <si>
    <t>із закриттям провадження у справі (усього), 
з них:</t>
  </si>
  <si>
    <r>
      <t xml:space="preserve">скаргу задоволено 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</si>
  <si>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>за перше півріччя 2019 року</t>
  </si>
  <si>
    <t>9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</si>
</sst>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(* #,##0_);_(* \(#,##0\);_(* &quot;-&quot;_);_(@_)"/>
  </numFmts>
  <fonts count="8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Times New Roman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indexed="8"/>
      <name val="Roboto Condensed Light"/>
      <charset val="204"/>
    </font>
    <font>
      <sz val="12"/>
      <name val="Roboto Condensed Light"/>
      <charset val="204"/>
    </font>
    <font>
      <b/>
      <sz val="20"/>
      <name val="Roboto Condensed Light"/>
      <charset val="204"/>
    </font>
    <font>
      <sz val="10"/>
      <name val="Roboto Condensed Light"/>
      <charset val="204"/>
    </font>
    <font>
      <sz val="20"/>
      <name val="Roboto Condensed Light"/>
      <charset val="204"/>
    </font>
    <font>
      <b/>
      <i/>
      <sz val="20"/>
      <name val="Roboto Condensed Light"/>
      <charset val="204"/>
    </font>
    <font>
      <sz val="14"/>
      <name val="Roboto Condensed Light"/>
      <charset val="204"/>
    </font>
    <font>
      <b/>
      <sz val="16"/>
      <name val="Roboto Condensed Light"/>
      <charset val="204"/>
    </font>
    <font>
      <b/>
      <sz val="14"/>
      <name val="Roboto Condensed Light"/>
      <charset val="204"/>
    </font>
    <font>
      <b/>
      <u/>
      <sz val="14"/>
      <name val="Roboto Condensed Light"/>
      <charset val="204"/>
    </font>
    <font>
      <sz val="16"/>
      <name val="Roboto Condensed Light"/>
      <charset val="204"/>
    </font>
    <font>
      <i/>
      <sz val="16"/>
      <name val="Roboto Condensed Light"/>
      <charset val="204"/>
    </font>
    <font>
      <b/>
      <sz val="24"/>
      <name val="Roboto Condensed Light"/>
      <charset val="204"/>
    </font>
    <font>
      <b/>
      <sz val="20"/>
      <color indexed="8"/>
      <name val="Roboto Condensed Light"/>
      <charset val="204"/>
    </font>
    <font>
      <sz val="20"/>
      <color indexed="8"/>
      <name val="Roboto Condensed Light"/>
      <charset val="204"/>
    </font>
    <font>
      <sz val="16"/>
      <color indexed="8"/>
      <name val="Roboto Condensed Light"/>
      <charset val="204"/>
    </font>
    <font>
      <b/>
      <i/>
      <sz val="16"/>
      <name val="Roboto Condensed Light"/>
      <charset val="204"/>
    </font>
    <font>
      <i/>
      <sz val="14"/>
      <name val="Roboto Condensed Light"/>
      <charset val="204"/>
    </font>
    <font>
      <b/>
      <sz val="28"/>
      <color indexed="8"/>
      <name val="Roboto Condensed Light"/>
      <charset val="204"/>
    </font>
    <font>
      <b/>
      <sz val="25"/>
      <name val="Roboto Condensed Light"/>
      <charset val="204"/>
    </font>
    <font>
      <sz val="18"/>
      <name val="Roboto Condensed Light"/>
      <charset val="204"/>
    </font>
    <font>
      <b/>
      <sz val="18"/>
      <name val="Roboto Condensed Light"/>
      <charset val="204"/>
    </font>
    <font>
      <b/>
      <i/>
      <sz val="18"/>
      <name val="Roboto Condensed Light"/>
      <charset val="204"/>
    </font>
    <font>
      <vertAlign val="superscript"/>
      <sz val="16"/>
      <name val="Roboto Condensed Light"/>
      <charset val="204"/>
    </font>
    <font>
      <i/>
      <sz val="18"/>
      <name val="Roboto Condensed Light"/>
      <charset val="204"/>
    </font>
    <font>
      <b/>
      <sz val="28"/>
      <name val="Roboto Condensed Light"/>
      <charset val="204"/>
    </font>
    <font>
      <b/>
      <sz val="33"/>
      <name val="Roboto Condensed Light"/>
      <charset val="204"/>
    </font>
    <font>
      <b/>
      <sz val="33"/>
      <color indexed="8"/>
      <name val="Roboto Condensed Light"/>
      <charset val="204"/>
    </font>
    <font>
      <b/>
      <i/>
      <sz val="14"/>
      <name val="Roboto Condensed Light"/>
      <charset val="204"/>
    </font>
    <font>
      <vertAlign val="superscript"/>
      <sz val="14"/>
      <name val="Roboto Condensed Light"/>
      <charset val="204"/>
    </font>
    <font>
      <b/>
      <sz val="30"/>
      <name val="Roboto Condensed Light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51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51"/>
      <name val="Calibri"/>
      <family val="2"/>
      <charset val="204"/>
    </font>
    <font>
      <b/>
      <sz val="18"/>
      <color indexed="8"/>
      <name val="Roboto Condensed Light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40"/>
      <name val="Roboto Condensed Light"/>
      <charset val="204"/>
    </font>
    <font>
      <sz val="10"/>
      <name val="Times New Roman"/>
      <family val="1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indexed="26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1"/>
      <name val="Calibri"/>
      <family val="2"/>
      <charset val="204"/>
    </font>
    <font>
      <sz val="22"/>
      <name val="Times New Roman"/>
      <family val="1"/>
      <charset val="204"/>
    </font>
    <font>
      <b/>
      <sz val="20"/>
      <name val="Calibri"/>
      <family val="2"/>
      <charset val="204"/>
    </font>
    <font>
      <sz val="25"/>
      <name val="Roboto Condensed Light"/>
      <charset val="204"/>
    </font>
    <font>
      <sz val="16"/>
      <name val="Calibri"/>
      <family val="2"/>
      <charset val="204"/>
    </font>
    <font>
      <sz val="22"/>
      <color indexed="8"/>
      <name val="Roboto Condensed Light"/>
      <charset val="204"/>
    </font>
    <font>
      <b/>
      <sz val="35"/>
      <name val="Roboto Condensed Light"/>
      <charset val="204"/>
    </font>
    <font>
      <b/>
      <i/>
      <sz val="20"/>
      <color indexed="8"/>
      <name val="Roboto Condensed Light"/>
      <charset val="204"/>
    </font>
    <font>
      <i/>
      <sz val="20"/>
      <name val="Roboto Condensed Light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71" fillId="15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0" borderId="0" applyNumberFormat="0" applyBorder="0" applyAlignment="0" applyProtection="0"/>
    <xf numFmtId="0" fontId="71" fillId="15" borderId="0" applyNumberFormat="0" applyBorder="0" applyAlignment="0" applyProtection="0"/>
    <xf numFmtId="0" fontId="71" fillId="3" borderId="0" applyNumberFormat="0" applyBorder="0" applyAlignment="0" applyProtection="0"/>
    <xf numFmtId="0" fontId="71" fillId="15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5" borderId="0" applyNumberFormat="0" applyBorder="0" applyAlignment="0" applyProtection="0"/>
    <xf numFmtId="0" fontId="71" fillId="20" borderId="0" applyNumberFormat="0" applyBorder="0" applyAlignment="0" applyProtection="0"/>
    <xf numFmtId="0" fontId="45" fillId="21" borderId="0" applyNumberFormat="0" applyBorder="0" applyAlignment="0" applyProtection="0"/>
    <xf numFmtId="0" fontId="60" fillId="2" borderId="1" applyNumberFormat="0" applyAlignment="0" applyProtection="0"/>
    <xf numFmtId="0" fontId="72" fillId="22" borderId="2" applyNumberFormat="0" applyAlignment="0" applyProtection="0"/>
    <xf numFmtId="0" fontId="46" fillId="0" borderId="0" applyNumberFormat="0" applyFill="0" applyBorder="0" applyAlignment="0" applyProtection="0"/>
    <xf numFmtId="0" fontId="48" fillId="23" borderId="0" applyNumberFormat="0" applyBorder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42" fillId="3" borderId="1" applyNumberFormat="0" applyAlignment="0" applyProtection="0"/>
    <xf numFmtId="0" fontId="63" fillId="0" borderId="6" applyNumberFormat="0" applyFill="0" applyAlignment="0" applyProtection="0"/>
    <xf numFmtId="0" fontId="62" fillId="12" borderId="0" applyNumberFormat="0" applyBorder="0" applyAlignment="0" applyProtection="0"/>
    <xf numFmtId="0" fontId="3" fillId="4" borderId="7" applyNumberFormat="0" applyFont="0" applyAlignment="0" applyProtection="0"/>
    <xf numFmtId="0" fontId="3" fillId="4" borderId="7" applyNumberFormat="0" applyFont="0" applyAlignment="0" applyProtection="0"/>
    <xf numFmtId="0" fontId="59" fillId="2" borderId="8" applyNumberFormat="0" applyAlignment="0" applyProtection="0"/>
    <xf numFmtId="0" fontId="55" fillId="0" borderId="0" applyNumberFormat="0" applyFill="0" applyBorder="0" applyAlignment="0" applyProtection="0"/>
    <xf numFmtId="0" fontId="73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16" borderId="0" applyNumberFormat="0" applyBorder="0" applyAlignment="0" applyProtection="0"/>
    <xf numFmtId="0" fontId="41" fillId="14" borderId="0" applyNumberFormat="0" applyBorder="0" applyAlignment="0" applyProtection="0"/>
    <xf numFmtId="0" fontId="42" fillId="9" borderId="1" applyNumberFormat="0" applyAlignment="0" applyProtection="0"/>
    <xf numFmtId="0" fontId="42" fillId="9" borderId="1" applyNumberFormat="0" applyAlignment="0" applyProtection="0"/>
    <xf numFmtId="0" fontId="43" fillId="28" borderId="10" applyNumberFormat="0" applyAlignment="0" applyProtection="0"/>
    <xf numFmtId="0" fontId="51" fillId="28" borderId="1" applyNumberFormat="0" applyAlignment="0" applyProtection="0"/>
    <xf numFmtId="0" fontId="48" fillId="7" borderId="0" applyNumberFormat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3" fillId="0" borderId="6" applyNumberFormat="0" applyFill="0" applyAlignment="0" applyProtection="0"/>
    <xf numFmtId="0" fontId="43" fillId="0" borderId="14" applyNumberFormat="0" applyFill="0" applyAlignment="0" applyProtection="0"/>
    <xf numFmtId="0" fontId="44" fillId="29" borderId="2" applyNumberFormat="0" applyAlignment="0" applyProtection="0"/>
    <xf numFmtId="0" fontId="44" fillId="29" borderId="15" applyNumberFormat="0" applyAlignment="0" applyProtection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0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49" fillId="0" borderId="0"/>
    <xf numFmtId="0" fontId="3" fillId="0" borderId="0"/>
    <xf numFmtId="0" fontId="3" fillId="0" borderId="0"/>
    <xf numFmtId="0" fontId="7" fillId="0" borderId="0"/>
    <xf numFmtId="0" fontId="6" fillId="0" borderId="0"/>
    <xf numFmtId="0" fontId="45" fillId="6" borderId="0" applyNumberFormat="0" applyBorder="0" applyAlignment="0" applyProtection="0"/>
    <xf numFmtId="0" fontId="46" fillId="0" borderId="0" applyNumberFormat="0" applyFill="0" applyBorder="0" applyAlignment="0" applyProtection="0"/>
    <xf numFmtId="0" fontId="50" fillId="31" borderId="7" applyNumberFormat="0" applyFont="0" applyAlignment="0" applyProtection="0"/>
    <xf numFmtId="0" fontId="57" fillId="0" borderId="16" applyNumberFormat="0" applyFill="0" applyAlignment="0" applyProtection="0"/>
    <xf numFmtId="0" fontId="62" fillId="30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8" fillId="8" borderId="0" applyNumberFormat="0" applyBorder="0" applyAlignment="0" applyProtection="0"/>
  </cellStyleXfs>
  <cellXfs count="235">
    <xf numFmtId="0" fontId="0" fillId="0" borderId="0" xfId="0"/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3" fillId="0" borderId="0" xfId="69" applyFont="1"/>
    <xf numFmtId="0" fontId="9" fillId="0" borderId="0" xfId="69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69" applyFont="1" applyFill="1"/>
    <xf numFmtId="0" fontId="11" fillId="0" borderId="0" xfId="69" applyFont="1" applyFill="1" applyAlignment="1">
      <alignment wrapText="1"/>
    </xf>
    <xf numFmtId="0" fontId="11" fillId="2" borderId="0" xfId="69" applyFont="1" applyFill="1" applyAlignment="1">
      <alignment wrapText="1"/>
    </xf>
    <xf numFmtId="0" fontId="11" fillId="2" borderId="0" xfId="69" applyFont="1" applyFill="1"/>
    <xf numFmtId="0" fontId="11" fillId="0" borderId="0" xfId="69" applyFont="1" applyFill="1" applyAlignment="1">
      <alignment horizontal="left"/>
    </xf>
    <xf numFmtId="0" fontId="10" fillId="0" borderId="0" xfId="76" applyNumberFormat="1" applyFont="1" applyFill="1"/>
    <xf numFmtId="16" fontId="3" fillId="0" borderId="0" xfId="69" applyNumberFormat="1" applyFont="1"/>
    <xf numFmtId="0" fontId="12" fillId="0" borderId="0" xfId="69" applyFont="1"/>
    <xf numFmtId="0" fontId="13" fillId="0" borderId="0" xfId="69" applyFont="1"/>
    <xf numFmtId="0" fontId="15" fillId="0" borderId="0" xfId="69" applyFont="1" applyBorder="1" applyAlignment="1">
      <alignment vertical="top"/>
    </xf>
    <xf numFmtId="49" fontId="15" fillId="0" borderId="0" xfId="69" applyNumberFormat="1" applyFont="1" applyBorder="1" applyAlignment="1">
      <alignment horizontal="center"/>
    </xf>
    <xf numFmtId="0" fontId="13" fillId="0" borderId="0" xfId="0" applyFont="1"/>
    <xf numFmtId="0" fontId="18" fillId="0" borderId="17" xfId="0" applyNumberFormat="1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>
      <alignment horizontal="left" vertical="center" wrapText="1"/>
    </xf>
    <xf numFmtId="0" fontId="24" fillId="0" borderId="0" xfId="76" applyNumberFormat="1" applyFont="1" applyFill="1"/>
    <xf numFmtId="0" fontId="20" fillId="0" borderId="0" xfId="76" applyNumberFormat="1" applyFont="1" applyFill="1"/>
    <xf numFmtId="0" fontId="25" fillId="0" borderId="0" xfId="76" applyNumberFormat="1" applyFont="1" applyFill="1"/>
    <xf numFmtId="0" fontId="17" fillId="0" borderId="19" xfId="76" applyNumberFormat="1" applyFont="1" applyFill="1" applyBorder="1" applyAlignment="1" applyProtection="1">
      <alignment horizontal="left" vertical="center" wrapText="1"/>
    </xf>
    <xf numFmtId="0" fontId="20" fillId="0" borderId="19" xfId="76" applyFont="1" applyFill="1" applyBorder="1" applyAlignment="1">
      <alignment horizontal="left" vertical="center" wrapText="1"/>
    </xf>
    <xf numFmtId="0" fontId="20" fillId="2" borderId="19" xfId="76" applyFont="1" applyFill="1" applyBorder="1" applyAlignment="1">
      <alignment horizontal="left" vertical="center" wrapText="1"/>
    </xf>
    <xf numFmtId="0" fontId="21" fillId="0" borderId="19" xfId="76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17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14" fillId="0" borderId="0" xfId="69" applyFont="1"/>
    <xf numFmtId="0" fontId="14" fillId="0" borderId="0" xfId="69" applyFont="1" applyBorder="1"/>
    <xf numFmtId="49" fontId="12" fillId="0" borderId="0" xfId="69" applyNumberFormat="1" applyFont="1" applyBorder="1" applyAlignment="1">
      <alignment horizontal="center" vertical="center"/>
    </xf>
    <xf numFmtId="49" fontId="12" fillId="0" borderId="0" xfId="69" applyNumberFormat="1" applyFont="1" applyAlignment="1">
      <alignment horizontal="center" vertical="center"/>
    </xf>
    <xf numFmtId="0" fontId="15" fillId="0" borderId="0" xfId="69" applyFont="1" applyBorder="1" applyAlignment="1">
      <alignment horizontal="left" vertical="center"/>
    </xf>
    <xf numFmtId="0" fontId="15" fillId="0" borderId="0" xfId="69" applyFont="1" applyBorder="1" applyAlignment="1">
      <alignment horizontal="left" vertical="center" wrapText="1"/>
    </xf>
    <xf numFmtId="0" fontId="23" fillId="0" borderId="17" xfId="76" applyNumberFormat="1" applyFont="1" applyFill="1" applyBorder="1" applyAlignment="1">
      <alignment horizontal="right" vertical="center"/>
    </xf>
    <xf numFmtId="49" fontId="15" fillId="0" borderId="0" xfId="69" applyNumberFormat="1" applyFont="1" applyBorder="1" applyAlignment="1">
      <alignment horizontal="left" vertical="center"/>
    </xf>
    <xf numFmtId="0" fontId="23" fillId="0" borderId="0" xfId="76" applyNumberFormat="1" applyFont="1" applyFill="1" applyBorder="1" applyAlignment="1">
      <alignment horizontal="left" vertical="center"/>
    </xf>
    <xf numFmtId="0" fontId="23" fillId="0" borderId="0" xfId="76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16" fillId="0" borderId="19" xfId="69" applyFont="1" applyFill="1" applyBorder="1" applyAlignment="1">
      <alignment vertical="center" wrapText="1"/>
    </xf>
    <xf numFmtId="0" fontId="16" fillId="0" borderId="20" xfId="69" applyFont="1" applyFill="1" applyBorder="1" applyAlignment="1">
      <alignment vertical="center"/>
    </xf>
    <xf numFmtId="0" fontId="16" fillId="0" borderId="20" xfId="69" applyFont="1" applyFill="1" applyBorder="1" applyAlignment="1">
      <alignment vertical="center" wrapText="1"/>
    </xf>
    <xf numFmtId="0" fontId="20" fillId="0" borderId="0" xfId="69" applyFont="1" applyFill="1" applyAlignment="1">
      <alignment horizontal="left" wrapText="1"/>
    </xf>
    <xf numFmtId="0" fontId="20" fillId="0" borderId="0" xfId="69" applyFont="1" applyFill="1" applyAlignment="1">
      <alignment horizontal="left"/>
    </xf>
    <xf numFmtId="0" fontId="14" fillId="0" borderId="0" xfId="69" applyFont="1" applyFill="1"/>
    <xf numFmtId="0" fontId="14" fillId="0" borderId="0" xfId="69" applyFont="1" applyFill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20" fillId="2" borderId="20" xfId="0" applyFont="1" applyFill="1" applyBorder="1" applyAlignment="1">
      <alignment horizontal="left" vertical="top" wrapText="1"/>
    </xf>
    <xf numFmtId="0" fontId="16" fillId="0" borderId="0" xfId="69" applyNumberFormat="1" applyFont="1" applyFill="1" applyBorder="1" applyAlignment="1" applyProtection="1">
      <alignment horizontal="center"/>
    </xf>
    <xf numFmtId="0" fontId="65" fillId="0" borderId="0" xfId="69" applyFont="1"/>
    <xf numFmtId="0" fontId="13" fillId="0" borderId="0" xfId="69" applyNumberFormat="1" applyFont="1" applyFill="1" applyBorder="1" applyAlignment="1" applyProtection="1"/>
    <xf numFmtId="0" fontId="40" fillId="0" borderId="18" xfId="69" applyNumberFormat="1" applyFont="1" applyFill="1" applyBorder="1" applyAlignment="1" applyProtection="1">
      <alignment horizontal="center" vertical="center" wrapText="1"/>
    </xf>
    <xf numFmtId="0" fontId="12" fillId="0" borderId="18" xfId="69" applyNumberFormat="1" applyFont="1" applyFill="1" applyBorder="1" applyAlignment="1" applyProtection="1">
      <alignment horizontal="center" vertical="center"/>
    </xf>
    <xf numFmtId="0" fontId="70" fillId="0" borderId="0" xfId="69" applyFont="1"/>
    <xf numFmtId="0" fontId="12" fillId="0" borderId="0" xfId="69" applyFont="1" applyBorder="1"/>
    <xf numFmtId="0" fontId="14" fillId="0" borderId="0" xfId="0" applyFont="1" applyBorder="1" applyAlignment="1">
      <alignment wrapText="1"/>
    </xf>
    <xf numFmtId="0" fontId="67" fillId="0" borderId="0" xfId="0" applyFont="1" applyBorder="1" applyAlignment="1">
      <alignment wrapText="1"/>
    </xf>
    <xf numFmtId="0" fontId="74" fillId="0" borderId="0" xfId="69" applyFont="1"/>
    <xf numFmtId="0" fontId="66" fillId="0" borderId="18" xfId="69" applyNumberFormat="1" applyFont="1" applyFill="1" applyBorder="1" applyAlignment="1" applyProtection="1">
      <alignment horizontal="center" vertical="center"/>
    </xf>
    <xf numFmtId="0" fontId="25" fillId="0" borderId="18" xfId="76" applyNumberFormat="1" applyFont="1" applyFill="1" applyBorder="1" applyAlignment="1">
      <alignment wrapText="1"/>
    </xf>
    <xf numFmtId="0" fontId="20" fillId="0" borderId="18" xfId="72" applyFont="1" applyFill="1" applyBorder="1" applyAlignment="1">
      <alignment horizontal="left" vertical="center" wrapText="1"/>
    </xf>
    <xf numFmtId="0" fontId="29" fillId="0" borderId="25" xfId="87" applyNumberFormat="1" applyFont="1" applyFill="1" applyBorder="1" applyAlignment="1">
      <alignment horizontal="center" vertical="center" wrapText="1"/>
    </xf>
    <xf numFmtId="0" fontId="31" fillId="0" borderId="25" xfId="87" applyNumberFormat="1" applyFont="1" applyFill="1" applyBorder="1" applyAlignment="1">
      <alignment horizontal="center" vertical="center" wrapText="1"/>
    </xf>
    <xf numFmtId="0" fontId="31" fillId="0" borderId="25" xfId="76" applyNumberFormat="1" applyFont="1" applyFill="1" applyBorder="1" applyAlignment="1" applyProtection="1">
      <alignment horizontal="center" vertical="center" wrapText="1"/>
    </xf>
    <xf numFmtId="0" fontId="30" fillId="0" borderId="25" xfId="76" applyNumberFormat="1" applyFont="1" applyFill="1" applyBorder="1" applyAlignment="1" applyProtection="1">
      <alignment horizontal="center" vertical="center" wrapText="1"/>
    </xf>
    <xf numFmtId="0" fontId="30" fillId="0" borderId="18" xfId="76" applyNumberFormat="1" applyFont="1" applyFill="1" applyBorder="1" applyAlignment="1" applyProtection="1">
      <alignment horizontal="center" vertical="center" wrapText="1"/>
    </xf>
    <xf numFmtId="0" fontId="30" fillId="0" borderId="18" xfId="76" applyFont="1" applyFill="1" applyBorder="1" applyAlignment="1">
      <alignment horizontal="center" vertical="center" wrapText="1"/>
    </xf>
    <xf numFmtId="0" fontId="30" fillId="2" borderId="25" xfId="76" applyFont="1" applyFill="1" applyBorder="1" applyAlignment="1">
      <alignment horizontal="center" vertical="center" wrapText="1"/>
    </xf>
    <xf numFmtId="0" fontId="30" fillId="0" borderId="18" xfId="76" applyNumberFormat="1" applyFont="1" applyFill="1" applyBorder="1" applyAlignment="1">
      <alignment horizontal="center" vertical="center" wrapText="1"/>
    </xf>
    <xf numFmtId="0" fontId="31" fillId="0" borderId="25" xfId="87" applyNumberFormat="1" applyFont="1" applyFill="1" applyBorder="1" applyAlignment="1" applyProtection="1">
      <alignment horizontal="center" vertical="center" wrapText="1"/>
    </xf>
    <xf numFmtId="0" fontId="20" fillId="0" borderId="0" xfId="76" applyNumberFormat="1" applyFont="1" applyFill="1" applyAlignment="1">
      <alignment horizontal="center" vertical="center"/>
    </xf>
    <xf numFmtId="0" fontId="25" fillId="0" borderId="0" xfId="76" applyNumberFormat="1" applyFont="1" applyFill="1" applyAlignment="1">
      <alignment horizontal="center" vertical="center"/>
    </xf>
    <xf numFmtId="0" fontId="17" fillId="0" borderId="19" xfId="76" applyNumberFormat="1" applyFont="1" applyFill="1" applyBorder="1" applyAlignment="1" applyProtection="1">
      <alignment horizontal="center" vertical="center"/>
    </xf>
    <xf numFmtId="0" fontId="17" fillId="0" borderId="18" xfId="76" applyNumberFormat="1" applyFont="1" applyFill="1" applyBorder="1" applyAlignment="1" applyProtection="1">
      <alignment horizontal="center" vertical="center"/>
    </xf>
    <xf numFmtId="0" fontId="20" fillId="0" borderId="0" xfId="76" applyNumberFormat="1" applyFont="1" applyFill="1" applyAlignment="1">
      <alignment horizontal="center"/>
    </xf>
    <xf numFmtId="0" fontId="25" fillId="0" borderId="0" xfId="76" applyNumberFormat="1" applyFont="1" applyFill="1" applyAlignment="1">
      <alignment horizontal="center"/>
    </xf>
    <xf numFmtId="0" fontId="31" fillId="0" borderId="18" xfId="69" applyFont="1" applyFill="1" applyBorder="1" applyAlignment="1">
      <alignment horizontal="center" vertical="center" wrapText="1"/>
    </xf>
    <xf numFmtId="0" fontId="58" fillId="0" borderId="18" xfId="72" applyNumberFormat="1" applyFont="1" applyFill="1" applyBorder="1" applyAlignment="1">
      <alignment horizontal="center" vertical="center" wrapText="1"/>
    </xf>
    <xf numFmtId="0" fontId="58" fillId="0" borderId="18" xfId="72" applyNumberFormat="1" applyFont="1" applyFill="1" applyBorder="1" applyAlignment="1" applyProtection="1">
      <alignment horizontal="center" vertical="center" wrapText="1"/>
    </xf>
    <xf numFmtId="0" fontId="31" fillId="0" borderId="23" xfId="69" applyFont="1" applyFill="1" applyBorder="1" applyAlignment="1">
      <alignment horizontal="center" vertical="center" wrapText="1"/>
    </xf>
    <xf numFmtId="0" fontId="58" fillId="0" borderId="0" xfId="72" applyNumberFormat="1" applyFont="1" applyFill="1" applyBorder="1" applyAlignment="1">
      <alignment horizontal="center" vertical="center"/>
    </xf>
    <xf numFmtId="0" fontId="58" fillId="0" borderId="0" xfId="72" applyNumberFormat="1" applyFont="1" applyFill="1" applyBorder="1" applyAlignment="1" applyProtection="1">
      <alignment horizontal="center" vertical="center" wrapText="1"/>
    </xf>
    <xf numFmtId="0" fontId="24" fillId="0" borderId="0" xfId="76" applyNumberFormat="1" applyFont="1" applyFill="1" applyBorder="1" applyAlignment="1">
      <alignment horizontal="center"/>
    </xf>
    <xf numFmtId="0" fontId="24" fillId="0" borderId="0" xfId="76" applyNumberFormat="1" applyFont="1" applyFill="1" applyAlignment="1">
      <alignment horizontal="center"/>
    </xf>
    <xf numFmtId="0" fontId="76" fillId="0" borderId="18" xfId="69" applyFont="1" applyBorder="1" applyAlignment="1">
      <alignment horizontal="left" vertical="center" wrapText="1"/>
    </xf>
    <xf numFmtId="0" fontId="66" fillId="0" borderId="18" xfId="77" applyFont="1" applyBorder="1" applyAlignment="1">
      <alignment horizontal="center" vertical="center" wrapText="1"/>
    </xf>
    <xf numFmtId="0" fontId="68" fillId="0" borderId="18" xfId="77" applyFont="1" applyBorder="1" applyAlignment="1">
      <alignment horizontal="center" vertical="center" wrapText="1"/>
    </xf>
    <xf numFmtId="0" fontId="66" fillId="0" borderId="18" xfId="0" applyNumberFormat="1" applyFont="1" applyFill="1" applyBorder="1" applyAlignment="1" applyProtection="1">
      <alignment horizontal="center" vertical="center" wrapText="1"/>
    </xf>
    <xf numFmtId="0" fontId="67" fillId="0" borderId="18" xfId="77" applyFont="1" applyBorder="1" applyAlignment="1">
      <alignment horizontal="center" vertical="center" wrapText="1"/>
    </xf>
    <xf numFmtId="0" fontId="67" fillId="2" borderId="18" xfId="0" applyFont="1" applyFill="1" applyBorder="1" applyAlignment="1">
      <alignment horizontal="center" vertical="center" wrapText="1"/>
    </xf>
    <xf numFmtId="0" fontId="68" fillId="0" borderId="18" xfId="69" applyNumberFormat="1" applyFont="1" applyFill="1" applyBorder="1" applyAlignment="1" applyProtection="1">
      <alignment horizontal="center" vertical="center" wrapText="1"/>
    </xf>
    <xf numFmtId="0" fontId="66" fillId="0" borderId="18" xfId="69" applyNumberFormat="1" applyFont="1" applyFill="1" applyBorder="1" applyAlignment="1" applyProtection="1">
      <alignment horizontal="center" vertical="center" wrapText="1"/>
    </xf>
    <xf numFmtId="0" fontId="69" fillId="0" borderId="0" xfId="69" applyFont="1" applyAlignment="1">
      <alignment horizontal="center"/>
    </xf>
    <xf numFmtId="0" fontId="67" fillId="0" borderId="18" xfId="69" applyNumberFormat="1" applyFont="1" applyFill="1" applyBorder="1" applyAlignment="1" applyProtection="1">
      <alignment horizontal="center" vertical="center" wrapText="1"/>
    </xf>
    <xf numFmtId="0" fontId="67" fillId="0" borderId="18" xfId="69" applyFont="1" applyFill="1" applyBorder="1" applyAlignment="1">
      <alignment horizontal="center" vertical="center" wrapText="1"/>
    </xf>
    <xf numFmtId="0" fontId="74" fillId="0" borderId="0" xfId="69" applyFont="1" applyAlignment="1">
      <alignment horizontal="center"/>
    </xf>
    <xf numFmtId="0" fontId="30" fillId="0" borderId="18" xfId="0" applyFont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4" fillId="0" borderId="18" xfId="69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18" xfId="69" applyFont="1" applyFill="1" applyBorder="1" applyAlignment="1">
      <alignment horizontal="center" vertical="center" wrapText="1"/>
    </xf>
    <xf numFmtId="0" fontId="20" fillId="0" borderId="18" xfId="69" applyFont="1" applyFill="1" applyBorder="1" applyAlignment="1">
      <alignment horizontal="center" vertical="center" wrapText="1"/>
    </xf>
    <xf numFmtId="0" fontId="21" fillId="0" borderId="18" xfId="69" applyFont="1" applyFill="1" applyBorder="1" applyAlignment="1">
      <alignment horizontal="center" vertical="center" wrapText="1"/>
    </xf>
    <xf numFmtId="0" fontId="11" fillId="0" borderId="0" xfId="69" applyFont="1" applyFill="1" applyAlignment="1">
      <alignment horizontal="center" wrapText="1"/>
    </xf>
    <xf numFmtId="0" fontId="11" fillId="0" borderId="0" xfId="69" applyFont="1" applyFill="1" applyAlignment="1">
      <alignment horizontal="center"/>
    </xf>
    <xf numFmtId="0" fontId="17" fillId="0" borderId="18" xfId="72" applyNumberFormat="1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>
      <alignment horizontal="center" vertical="center" wrapText="1"/>
    </xf>
    <xf numFmtId="0" fontId="17" fillId="2" borderId="20" xfId="69" applyFont="1" applyFill="1" applyBorder="1" applyAlignment="1">
      <alignment horizontal="center" vertical="center" wrapText="1"/>
    </xf>
    <xf numFmtId="0" fontId="66" fillId="2" borderId="18" xfId="69" applyFont="1" applyFill="1" applyBorder="1" applyAlignment="1">
      <alignment horizontal="center" vertical="center" wrapText="1"/>
    </xf>
    <xf numFmtId="0" fontId="66" fillId="0" borderId="0" xfId="69" applyFont="1" applyFill="1"/>
    <xf numFmtId="3" fontId="66" fillId="2" borderId="18" xfId="0" applyNumberFormat="1" applyFont="1" applyFill="1" applyBorder="1" applyAlignment="1">
      <alignment horizontal="center" vertical="center" wrapText="1"/>
    </xf>
    <xf numFmtId="0" fontId="66" fillId="2" borderId="18" xfId="0" applyFont="1" applyFill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/>
    </xf>
    <xf numFmtId="0" fontId="67" fillId="2" borderId="18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/>
    </xf>
    <xf numFmtId="0" fontId="67" fillId="0" borderId="18" xfId="0" applyFont="1" applyBorder="1" applyAlignment="1">
      <alignment horizontal="center" vertical="center"/>
    </xf>
    <xf numFmtId="0" fontId="67" fillId="0" borderId="18" xfId="0" applyFont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/>
    </xf>
    <xf numFmtId="3" fontId="66" fillId="0" borderId="18" xfId="76" applyNumberFormat="1" applyFont="1" applyFill="1" applyBorder="1" applyAlignment="1" applyProtection="1">
      <alignment horizontal="center" vertical="center"/>
    </xf>
    <xf numFmtId="0" fontId="66" fillId="0" borderId="18" xfId="76" applyNumberFormat="1" applyFont="1" applyFill="1" applyBorder="1" applyAlignment="1" applyProtection="1">
      <alignment horizontal="center" vertical="center"/>
    </xf>
    <xf numFmtId="3" fontId="67" fillId="0" borderId="18" xfId="76" applyNumberFormat="1" applyFont="1" applyFill="1" applyBorder="1" applyAlignment="1" applyProtection="1">
      <alignment horizontal="center" vertical="center" wrapText="1"/>
    </xf>
    <xf numFmtId="3" fontId="67" fillId="0" borderId="18" xfId="68" applyNumberFormat="1" applyFont="1" applyFill="1" applyBorder="1" applyAlignment="1">
      <alignment horizontal="center" vertical="center" wrapText="1"/>
    </xf>
    <xf numFmtId="0" fontId="78" fillId="0" borderId="18" xfId="72" applyNumberFormat="1" applyFont="1" applyFill="1" applyBorder="1" applyAlignment="1">
      <alignment horizontal="center" vertical="center"/>
    </xf>
    <xf numFmtId="0" fontId="79" fillId="0" borderId="18" xfId="69" applyNumberFormat="1" applyFont="1" applyFill="1" applyBorder="1" applyAlignment="1" applyProtection="1">
      <alignment horizontal="center" vertical="center"/>
    </xf>
    <xf numFmtId="0" fontId="79" fillId="0" borderId="18" xfId="69" applyNumberFormat="1" applyFont="1" applyBorder="1" applyAlignment="1">
      <alignment horizontal="center" vertical="center"/>
    </xf>
    <xf numFmtId="3" fontId="79" fillId="0" borderId="18" xfId="69" applyNumberFormat="1" applyFont="1" applyFill="1" applyBorder="1" applyAlignment="1" applyProtection="1">
      <alignment horizontal="center" vertical="center" wrapText="1"/>
    </xf>
    <xf numFmtId="3" fontId="79" fillId="0" borderId="18" xfId="69" applyNumberFormat="1" applyFont="1" applyFill="1" applyBorder="1" applyAlignment="1" applyProtection="1">
      <alignment horizontal="center" vertical="center"/>
    </xf>
    <xf numFmtId="3" fontId="79" fillId="0" borderId="18" xfId="69" applyNumberFormat="1" applyFont="1" applyBorder="1" applyAlignment="1">
      <alignment horizontal="center" vertical="center"/>
    </xf>
    <xf numFmtId="0" fontId="79" fillId="0" borderId="18" xfId="69" applyFont="1" applyBorder="1" applyAlignment="1">
      <alignment horizontal="center" vertical="center"/>
    </xf>
    <xf numFmtId="0" fontId="80" fillId="0" borderId="0" xfId="76" applyNumberFormat="1" applyFont="1" applyFill="1" applyAlignment="1"/>
    <xf numFmtId="3" fontId="66" fillId="0" borderId="18" xfId="0" applyNumberFormat="1" applyFont="1" applyBorder="1" applyAlignment="1">
      <alignment horizontal="center" vertical="center"/>
    </xf>
    <xf numFmtId="0" fontId="21" fillId="32" borderId="19" xfId="0" applyFont="1" applyFill="1" applyBorder="1" applyAlignment="1">
      <alignment horizontal="left" vertical="center" wrapText="1"/>
    </xf>
    <xf numFmtId="0" fontId="20" fillId="32" borderId="20" xfId="0" applyFont="1" applyFill="1" applyBorder="1" applyAlignment="1">
      <alignment horizontal="left" vertical="center" wrapText="1"/>
    </xf>
    <xf numFmtId="0" fontId="12" fillId="32" borderId="26" xfId="0" applyFont="1" applyFill="1" applyBorder="1" applyAlignment="1">
      <alignment horizontal="center" vertical="center" wrapText="1"/>
    </xf>
    <xf numFmtId="0" fontId="67" fillId="32" borderId="18" xfId="0" applyFont="1" applyFill="1" applyBorder="1" applyAlignment="1">
      <alignment horizontal="center" vertical="center"/>
    </xf>
    <xf numFmtId="0" fontId="67" fillId="32" borderId="18" xfId="0" applyFont="1" applyFill="1" applyBorder="1" applyAlignment="1">
      <alignment horizontal="center" vertical="center" wrapText="1"/>
    </xf>
    <xf numFmtId="0" fontId="67" fillId="32" borderId="27" xfId="0" applyFont="1" applyFill="1" applyBorder="1" applyAlignment="1">
      <alignment horizontal="center" vertical="center" wrapText="1"/>
    </xf>
    <xf numFmtId="0" fontId="66" fillId="0" borderId="0" xfId="69" applyFont="1" applyFill="1" applyAlignment="1"/>
    <xf numFmtId="0" fontId="12" fillId="0" borderId="0" xfId="69" applyFont="1" applyFill="1" applyAlignment="1"/>
    <xf numFmtId="0" fontId="67" fillId="0" borderId="18" xfId="72" applyNumberFormat="1" applyFont="1" applyFill="1" applyBorder="1" applyAlignment="1">
      <alignment horizontal="center" vertical="center"/>
    </xf>
    <xf numFmtId="0" fontId="16" fillId="0" borderId="24" xfId="0" applyNumberFormat="1" applyFont="1" applyFill="1" applyBorder="1" applyAlignment="1" applyProtection="1">
      <alignment horizontal="left" vertical="center" wrapText="1"/>
    </xf>
    <xf numFmtId="0" fontId="16" fillId="0" borderId="17" xfId="0" applyNumberFormat="1" applyFont="1" applyFill="1" applyBorder="1" applyAlignment="1" applyProtection="1">
      <alignment horizontal="left" vertical="center" wrapText="1"/>
    </xf>
    <xf numFmtId="0" fontId="16" fillId="0" borderId="22" xfId="0" applyNumberFormat="1" applyFont="1" applyFill="1" applyBorder="1" applyAlignment="1" applyProtection="1">
      <alignment horizontal="left" vertical="center" wrapText="1"/>
    </xf>
    <xf numFmtId="0" fontId="16" fillId="0" borderId="28" xfId="0" applyNumberFormat="1" applyFont="1" applyFill="1" applyBorder="1" applyAlignment="1" applyProtection="1">
      <alignment horizontal="left" vertical="center" wrapText="1"/>
    </xf>
    <xf numFmtId="0" fontId="16" fillId="0" borderId="29" xfId="0" applyNumberFormat="1" applyFont="1" applyFill="1" applyBorder="1" applyAlignment="1" applyProtection="1">
      <alignment horizontal="left" vertical="center" wrapText="1"/>
    </xf>
    <xf numFmtId="0" fontId="16" fillId="0" borderId="30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16" fillId="0" borderId="23" xfId="0" applyNumberFormat="1" applyFont="1" applyFill="1" applyBorder="1" applyAlignment="1" applyProtection="1">
      <alignment horizontal="left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8" fillId="0" borderId="28" xfId="0" applyNumberFormat="1" applyFont="1" applyFill="1" applyBorder="1" applyAlignment="1" applyProtection="1">
      <alignment horizontal="left" vertical="center" wrapText="1"/>
    </xf>
    <xf numFmtId="0" fontId="18" fillId="0" borderId="29" xfId="0" applyNumberFormat="1" applyFont="1" applyFill="1" applyBorder="1" applyAlignment="1" applyProtection="1">
      <alignment horizontal="left" vertical="center" wrapText="1"/>
    </xf>
    <xf numFmtId="0" fontId="18" fillId="0" borderId="30" xfId="0" applyNumberFormat="1" applyFont="1" applyFill="1" applyBorder="1" applyAlignment="1" applyProtection="1">
      <alignment horizontal="left" vertical="center" wrapText="1"/>
    </xf>
    <xf numFmtId="0" fontId="16" fillId="0" borderId="23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6" fillId="0" borderId="21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23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69" applyFont="1" applyAlignment="1">
      <alignment horizontal="left" vertical="center" wrapText="1"/>
    </xf>
    <xf numFmtId="0" fontId="14" fillId="0" borderId="0" xfId="69" applyFont="1" applyBorder="1" applyAlignment="1">
      <alignment horizontal="left" vertical="center" wrapText="1"/>
    </xf>
    <xf numFmtId="0" fontId="14" fillId="0" borderId="0" xfId="69" applyFont="1" applyBorder="1" applyAlignment="1">
      <alignment horizontal="left" wrapText="1"/>
    </xf>
    <xf numFmtId="0" fontId="23" fillId="0" borderId="0" xfId="72" applyNumberFormat="1" applyFont="1" applyFill="1" applyAlignment="1">
      <alignment horizontal="left" vertical="center" wrapText="1"/>
    </xf>
    <xf numFmtId="0" fontId="28" fillId="0" borderId="17" xfId="76" applyNumberFormat="1" applyFont="1" applyFill="1" applyBorder="1" applyAlignment="1">
      <alignment horizontal="left" vertical="center"/>
    </xf>
    <xf numFmtId="0" fontId="28" fillId="0" borderId="0" xfId="76" applyNumberFormat="1" applyFont="1" applyFill="1" applyBorder="1" applyAlignment="1">
      <alignment horizontal="right" vertical="center"/>
    </xf>
    <xf numFmtId="0" fontId="64" fillId="0" borderId="0" xfId="0" applyNumberFormat="1" applyFont="1" applyFill="1" applyBorder="1" applyAlignment="1" applyProtection="1">
      <alignment horizontal="center" vertical="center" wrapText="1"/>
    </xf>
    <xf numFmtId="0" fontId="64" fillId="0" borderId="0" xfId="69" applyNumberFormat="1" applyFont="1" applyFill="1" applyBorder="1" applyAlignment="1" applyProtection="1">
      <alignment horizontal="left" vertical="center" wrapText="1"/>
    </xf>
    <xf numFmtId="0" fontId="64" fillId="0" borderId="0" xfId="69" applyNumberFormat="1" applyFont="1" applyFill="1" applyBorder="1" applyAlignment="1" applyProtection="1">
      <alignment horizontal="left" vertical="center"/>
    </xf>
    <xf numFmtId="0" fontId="14" fillId="0" borderId="0" xfId="69" applyFont="1" applyBorder="1" applyAlignment="1">
      <alignment horizontal="center"/>
    </xf>
    <xf numFmtId="0" fontId="21" fillId="32" borderId="19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37" fillId="0" borderId="0" xfId="76" applyNumberFormat="1" applyFont="1" applyFill="1" applyBorder="1" applyAlignment="1">
      <alignment horizontal="left" vertical="center"/>
    </xf>
    <xf numFmtId="0" fontId="26" fillId="2" borderId="19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81" fillId="0" borderId="0" xfId="0" applyFont="1" applyBorder="1" applyAlignment="1">
      <alignment horizontal="center" vertical="top"/>
    </xf>
    <xf numFmtId="0" fontId="14" fillId="0" borderId="0" xfId="69" applyFont="1" applyFill="1"/>
    <xf numFmtId="0" fontId="14" fillId="0" borderId="0" xfId="0" applyFont="1" applyBorder="1" applyAlignment="1">
      <alignment horizontal="center" vertical="top"/>
    </xf>
    <xf numFmtId="0" fontId="40" fillId="0" borderId="17" xfId="69" applyFont="1" applyFill="1" applyBorder="1" applyAlignment="1">
      <alignment horizontal="left" vertical="center" wrapText="1"/>
    </xf>
    <xf numFmtId="0" fontId="18" fillId="2" borderId="18" xfId="69" applyFont="1" applyFill="1" applyBorder="1" applyAlignment="1">
      <alignment horizontal="left" vertical="top" wrapText="1"/>
    </xf>
    <xf numFmtId="0" fontId="18" fillId="2" borderId="25" xfId="69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69" applyFont="1" applyFill="1" applyAlignment="1">
      <alignment horizontal="left" wrapText="1"/>
    </xf>
    <xf numFmtId="0" fontId="14" fillId="0" borderId="0" xfId="69" applyFont="1" applyFill="1" applyAlignment="1">
      <alignment horizontal="center"/>
    </xf>
    <xf numFmtId="0" fontId="22" fillId="0" borderId="0" xfId="69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top"/>
    </xf>
    <xf numFmtId="0" fontId="22" fillId="0" borderId="18" xfId="69" applyFont="1" applyFill="1" applyBorder="1" applyAlignment="1">
      <alignment horizontal="center" vertical="center" wrapText="1"/>
    </xf>
    <xf numFmtId="0" fontId="17" fillId="0" borderId="18" xfId="69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6" fillId="2" borderId="25" xfId="69" applyFont="1" applyFill="1" applyBorder="1" applyAlignment="1">
      <alignment horizontal="left" vertical="center" wrapText="1"/>
    </xf>
    <xf numFmtId="0" fontId="16" fillId="2" borderId="31" xfId="69" applyFont="1" applyFill="1" applyBorder="1" applyAlignment="1">
      <alignment horizontal="left" vertical="center" wrapText="1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ід" xfId="49"/>
    <cellStyle name="Ввод  2" xfId="50"/>
    <cellStyle name="Вывод 2" xfId="51"/>
    <cellStyle name="Вычисление 2" xfId="52"/>
    <cellStyle name="Добре" xfId="53"/>
    <cellStyle name="Заголовок 1 2" xfId="54"/>
    <cellStyle name="Заголовок 2 2" xfId="55"/>
    <cellStyle name="Заголовок 3 2" xfId="56"/>
    <cellStyle name="Заголовок 4 2" xfId="57"/>
    <cellStyle name="Звичайний" xfId="0" builtinId="0"/>
    <cellStyle name="Звичайний 2" xfId="58"/>
    <cellStyle name="Звичайний 2 2" xfId="59"/>
    <cellStyle name="Звичайний 2_Нова форма А3 від 23 грудня" xfId="60"/>
    <cellStyle name="Зв'язана клітинка" xfId="61"/>
    <cellStyle name="Итог 2" xfId="62"/>
    <cellStyle name="Контрольна клітинка" xfId="63"/>
    <cellStyle name="Контрольная ячейка 2" xfId="64"/>
    <cellStyle name="Назва" xfId="65"/>
    <cellStyle name="Название 2" xfId="66"/>
    <cellStyle name="Нейтральный 2" xfId="67"/>
    <cellStyle name="Обычный 2" xfId="68"/>
    <cellStyle name="Обычный 2 2" xfId="69"/>
    <cellStyle name="Обычный 2 2 2" xfId="70"/>
    <cellStyle name="Обычный 2_Нова форма А3 від 23 грудня" xfId="71"/>
    <cellStyle name="Обычный 3" xfId="72"/>
    <cellStyle name="Обычный 4" xfId="73"/>
    <cellStyle name="Обычный 7 2" xfId="74"/>
    <cellStyle name="Обычный 7 2 2" xfId="75"/>
    <cellStyle name="Обычный_Розділ 1" xfId="76"/>
    <cellStyle name="Обычный_форма 22-а зміни" xfId="77"/>
    <cellStyle name="Плохой 2" xfId="78"/>
    <cellStyle name="Пояснение 2" xfId="79"/>
    <cellStyle name="Примечание 2" xfId="80"/>
    <cellStyle name="Связанная ячейка 2" xfId="81"/>
    <cellStyle name="Середній" xfId="82"/>
    <cellStyle name="Текст попередження" xfId="83"/>
    <cellStyle name="Текст предупреждения 2" xfId="84"/>
    <cellStyle name="Финансовый [0] 2" xfId="85"/>
    <cellStyle name="Финансовый [0] 2 2" xfId="86"/>
    <cellStyle name="Финансовый [0]_Розділ 1" xfId="87"/>
    <cellStyle name="Хороший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zoomScaleNormal="100" zoomScaleSheetLayoutView="100" workbookViewId="0">
      <selection activeCell="F8" sqref="F8"/>
    </sheetView>
  </sheetViews>
  <sheetFormatPr defaultRowHeight="12.75" x14ac:dyDescent="0.2"/>
  <cols>
    <col min="1" max="1" width="5.42578125" style="4" customWidth="1"/>
    <col min="2" max="2" width="6.5703125" style="4" customWidth="1"/>
    <col min="3" max="5" width="9.140625" style="4"/>
    <col min="6" max="6" width="25.140625" style="4" customWidth="1"/>
    <col min="7" max="7" width="11.140625" style="4" customWidth="1"/>
    <col min="8" max="8" width="9.140625" style="4"/>
    <col min="9" max="9" width="11.140625" style="4" customWidth="1"/>
    <col min="10" max="10" width="15.5703125" style="4" customWidth="1"/>
    <col min="11" max="11" width="9.140625" style="4"/>
    <col min="12" max="12" width="12.28515625" style="4" customWidth="1"/>
    <col min="13" max="13" width="7" style="4" customWidth="1"/>
    <col min="14" max="16384" width="9.140625" style="4"/>
  </cols>
  <sheetData>
    <row r="1" spans="2:17" ht="12.95" customHeight="1" x14ac:dyDescent="0.35">
      <c r="B1" s="39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39"/>
    </row>
    <row r="2" spans="2:17" ht="32.25" customHeight="1" x14ac:dyDescent="0.35">
      <c r="B2" s="39"/>
      <c r="C2" s="2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7" ht="33.75" customHeight="1" x14ac:dyDescent="0.35">
      <c r="B3" s="39"/>
      <c r="C3" s="189" t="s">
        <v>97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2:17" ht="6.75" customHeight="1" x14ac:dyDescent="0.2">
      <c r="B4" s="36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Q4" s="5"/>
    </row>
    <row r="5" spans="2:17" ht="18" customHeight="1" x14ac:dyDescent="0.2">
      <c r="B5" s="3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Q5" s="5"/>
    </row>
    <row r="6" spans="2:17" ht="45" customHeight="1" x14ac:dyDescent="0.35">
      <c r="B6" s="39"/>
      <c r="C6" s="194" t="s">
        <v>223</v>
      </c>
      <c r="D6" s="194"/>
      <c r="E6" s="194"/>
      <c r="F6" s="194"/>
      <c r="G6" s="194"/>
      <c r="H6" s="37"/>
      <c r="I6" s="37"/>
      <c r="J6" s="37"/>
      <c r="K6" s="37"/>
      <c r="L6" s="37"/>
      <c r="M6" s="39"/>
    </row>
    <row r="7" spans="2:17" ht="18.95" customHeight="1" x14ac:dyDescent="0.35">
      <c r="B7" s="39"/>
      <c r="C7" s="190" t="s">
        <v>87</v>
      </c>
      <c r="D7" s="190"/>
      <c r="E7" s="190"/>
      <c r="F7" s="40"/>
      <c r="G7" s="39"/>
      <c r="H7" s="39"/>
      <c r="I7" s="39"/>
      <c r="J7" s="39"/>
      <c r="K7" s="39"/>
      <c r="L7" s="39"/>
      <c r="M7" s="39"/>
    </row>
    <row r="8" spans="2:17" ht="18.75" customHeight="1" x14ac:dyDescent="0.35">
      <c r="B8" s="39"/>
      <c r="C8" s="26"/>
      <c r="D8" s="41"/>
      <c r="E8" s="41"/>
      <c r="F8" s="41"/>
      <c r="G8" s="41"/>
      <c r="H8" s="41"/>
      <c r="I8" s="41"/>
      <c r="J8" s="39"/>
      <c r="K8" s="39"/>
      <c r="L8" s="39"/>
      <c r="M8" s="39"/>
    </row>
    <row r="9" spans="2:17" ht="12.75" customHeight="1" x14ac:dyDescent="0.35">
      <c r="B9" s="39"/>
      <c r="C9" s="176" t="s">
        <v>3</v>
      </c>
      <c r="D9" s="177"/>
      <c r="E9" s="177"/>
      <c r="F9" s="178"/>
      <c r="G9" s="176" t="s">
        <v>98</v>
      </c>
      <c r="H9" s="177"/>
      <c r="I9" s="178"/>
      <c r="J9" s="191" t="s">
        <v>83</v>
      </c>
      <c r="K9" s="192"/>
      <c r="L9" s="192"/>
      <c r="M9" s="39"/>
    </row>
    <row r="10" spans="2:17" ht="14.25" customHeight="1" x14ac:dyDescent="0.35">
      <c r="B10" s="39"/>
      <c r="C10" s="173"/>
      <c r="D10" s="174"/>
      <c r="E10" s="174"/>
      <c r="F10" s="175"/>
      <c r="G10" s="173"/>
      <c r="H10" s="174"/>
      <c r="I10" s="175"/>
      <c r="J10" s="191"/>
      <c r="K10" s="192"/>
      <c r="L10" s="192"/>
      <c r="M10" s="39"/>
    </row>
    <row r="11" spans="2:17" ht="41.25" customHeight="1" x14ac:dyDescent="0.35">
      <c r="B11" s="39"/>
      <c r="C11" s="176" t="s">
        <v>126</v>
      </c>
      <c r="D11" s="177"/>
      <c r="E11" s="177"/>
      <c r="F11" s="178"/>
      <c r="G11" s="176" t="s">
        <v>127</v>
      </c>
      <c r="H11" s="177"/>
      <c r="I11" s="178"/>
      <c r="J11" s="179" t="s">
        <v>89</v>
      </c>
      <c r="K11" s="180"/>
      <c r="L11" s="180"/>
      <c r="M11" s="39"/>
    </row>
    <row r="12" spans="2:17" ht="114" customHeight="1" x14ac:dyDescent="0.35">
      <c r="B12" s="39"/>
      <c r="C12" s="173"/>
      <c r="D12" s="174"/>
      <c r="E12" s="174"/>
      <c r="F12" s="175"/>
      <c r="G12" s="173"/>
      <c r="H12" s="174"/>
      <c r="I12" s="175"/>
      <c r="J12" s="181" t="s">
        <v>191</v>
      </c>
      <c r="K12" s="182"/>
      <c r="L12" s="182"/>
      <c r="M12" s="39"/>
    </row>
    <row r="13" spans="2:17" ht="21.75" customHeight="1" x14ac:dyDescent="0.35">
      <c r="B13" s="39"/>
      <c r="C13" s="1"/>
      <c r="D13" s="42"/>
      <c r="E13" s="42"/>
      <c r="F13" s="42"/>
      <c r="G13" s="42"/>
      <c r="H13" s="42"/>
      <c r="I13" s="38"/>
      <c r="J13" s="42"/>
      <c r="K13" s="42"/>
      <c r="L13" s="38"/>
      <c r="M13" s="39"/>
    </row>
    <row r="14" spans="2:17" ht="24.75" customHeight="1" x14ac:dyDescent="0.35">
      <c r="B14" s="39"/>
      <c r="C14" s="183" t="s">
        <v>4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5"/>
    </row>
    <row r="15" spans="2:17" ht="18.75" customHeight="1" x14ac:dyDescent="0.35">
      <c r="B15" s="39"/>
      <c r="C15" s="186" t="s">
        <v>88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8"/>
    </row>
    <row r="16" spans="2:17" ht="18.95" customHeight="1" x14ac:dyDescent="0.35">
      <c r="B16" s="39"/>
      <c r="C16" s="173" t="s">
        <v>128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5"/>
    </row>
    <row r="17" spans="2:13" ht="18.75" hidden="1" customHeight="1" x14ac:dyDescent="0.3">
      <c r="B17" s="25"/>
      <c r="C17" s="2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2:13" ht="18.75" hidden="1" customHeight="1" x14ac:dyDescent="0.3">
      <c r="B18" s="25"/>
      <c r="C18" s="2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2:13" ht="0.75" customHeight="1" x14ac:dyDescent="0.3">
      <c r="B19" s="25"/>
      <c r="C19" s="2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2:13" ht="9" hidden="1" customHeight="1" x14ac:dyDescent="0.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2:13" ht="15" hidden="1" customHeight="1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2:13" ht="15" hidden="1" customHeight="1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2:13" ht="15" hidden="1" customHeight="1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2:13" ht="15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9" spans="2:13" ht="18.75" x14ac:dyDescent="0.3">
      <c r="E29" s="6"/>
    </row>
  </sheetData>
  <sheetProtection password="C24F" sheet="1"/>
  <mergeCells count="14">
    <mergeCell ref="C3:M4"/>
    <mergeCell ref="C7:E7"/>
    <mergeCell ref="J9:L10"/>
    <mergeCell ref="C1:L1"/>
    <mergeCell ref="C9:F10"/>
    <mergeCell ref="G9:I10"/>
    <mergeCell ref="C6:G6"/>
    <mergeCell ref="C16:M16"/>
    <mergeCell ref="C11:F12"/>
    <mergeCell ref="G11:I12"/>
    <mergeCell ref="J11:L11"/>
    <mergeCell ref="J12:L12"/>
    <mergeCell ref="C14:M14"/>
    <mergeCell ref="C15:M15"/>
  </mergeCells>
  <phoneticPr fontId="4" type="noConversion"/>
  <pageMargins left="0.98425196850393704" right="0.70866141732283472" top="0.98425196850393704" bottom="0.70866141732283472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12"/>
  <sheetViews>
    <sheetView topLeftCell="C1" zoomScaleNormal="100" workbookViewId="0">
      <selection activeCell="B8" sqref="B8:J8"/>
    </sheetView>
  </sheetViews>
  <sheetFormatPr defaultRowHeight="12.75" x14ac:dyDescent="0.2"/>
  <cols>
    <col min="1" max="1" width="44.85546875" style="7" customWidth="1"/>
    <col min="2" max="9" width="9.140625" style="7"/>
    <col min="10" max="10" width="76.28515625" style="7" customWidth="1"/>
    <col min="11" max="11" width="19.28515625" style="7" customWidth="1"/>
    <col min="12" max="16384" width="9.140625" style="7"/>
  </cols>
  <sheetData>
    <row r="1" spans="1:14" ht="27.75" x14ac:dyDescent="0.4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63" customHeight="1" x14ac:dyDescent="0.2">
      <c r="A2" s="195" t="s">
        <v>86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4" ht="56.25" customHeight="1" x14ac:dyDescent="0.2">
      <c r="A3" s="47" t="s">
        <v>8</v>
      </c>
      <c r="B3" s="196" t="s">
        <v>9</v>
      </c>
      <c r="C3" s="196"/>
      <c r="D3" s="196"/>
      <c r="E3" s="196"/>
      <c r="F3" s="196"/>
      <c r="G3" s="196"/>
      <c r="H3" s="196"/>
      <c r="I3" s="196"/>
      <c r="J3" s="196"/>
      <c r="K3" s="47">
        <v>3</v>
      </c>
    </row>
    <row r="4" spans="1:14" ht="71.25" customHeight="1" x14ac:dyDescent="0.2">
      <c r="A4" s="48" t="s">
        <v>131</v>
      </c>
      <c r="B4" s="196" t="s">
        <v>185</v>
      </c>
      <c r="C4" s="196"/>
      <c r="D4" s="196"/>
      <c r="E4" s="196"/>
      <c r="F4" s="196"/>
      <c r="G4" s="196"/>
      <c r="H4" s="196"/>
      <c r="I4" s="196"/>
      <c r="J4" s="196"/>
      <c r="K4" s="47">
        <v>3</v>
      </c>
    </row>
    <row r="5" spans="1:14" ht="71.25" customHeight="1" x14ac:dyDescent="0.45">
      <c r="A5" s="47" t="s">
        <v>10</v>
      </c>
      <c r="B5" s="197" t="s">
        <v>129</v>
      </c>
      <c r="C5" s="197"/>
      <c r="D5" s="197"/>
      <c r="E5" s="197"/>
      <c r="F5" s="197"/>
      <c r="G5" s="197"/>
      <c r="H5" s="197"/>
      <c r="I5" s="197"/>
      <c r="J5" s="197"/>
      <c r="K5" s="47">
        <v>4</v>
      </c>
    </row>
    <row r="6" spans="1:14" ht="71.25" customHeight="1" x14ac:dyDescent="0.45">
      <c r="A6" s="47" t="s">
        <v>11</v>
      </c>
      <c r="B6" s="197" t="s">
        <v>186</v>
      </c>
      <c r="C6" s="197"/>
      <c r="D6" s="197"/>
      <c r="E6" s="197"/>
      <c r="F6" s="197"/>
      <c r="G6" s="197"/>
      <c r="H6" s="197"/>
      <c r="I6" s="197"/>
      <c r="J6" s="197"/>
      <c r="K6" s="47">
        <v>4</v>
      </c>
    </row>
    <row r="7" spans="1:14" ht="66" customHeight="1" x14ac:dyDescent="0.2">
      <c r="A7" s="47" t="s">
        <v>124</v>
      </c>
      <c r="B7" s="196" t="s">
        <v>90</v>
      </c>
      <c r="C7" s="196"/>
      <c r="D7" s="196"/>
      <c r="E7" s="196"/>
      <c r="F7" s="196"/>
      <c r="G7" s="196"/>
      <c r="H7" s="196"/>
      <c r="I7" s="196"/>
      <c r="J7" s="196"/>
      <c r="K7" s="50" t="s">
        <v>181</v>
      </c>
    </row>
    <row r="8" spans="1:14" ht="108" customHeight="1" x14ac:dyDescent="0.45">
      <c r="A8" s="47" t="s">
        <v>125</v>
      </c>
      <c r="B8" s="197" t="s">
        <v>91</v>
      </c>
      <c r="C8" s="197"/>
      <c r="D8" s="197"/>
      <c r="E8" s="197"/>
      <c r="F8" s="197"/>
      <c r="G8" s="197"/>
      <c r="H8" s="197"/>
      <c r="I8" s="197"/>
      <c r="J8" s="197"/>
      <c r="K8" s="50" t="s">
        <v>182</v>
      </c>
      <c r="N8" s="20"/>
    </row>
    <row r="9" spans="1:14" ht="85.5" customHeight="1" x14ac:dyDescent="0.45">
      <c r="A9" s="23"/>
      <c r="B9" s="43"/>
      <c r="C9" s="43"/>
      <c r="D9" s="43"/>
      <c r="E9" s="43"/>
      <c r="F9" s="43"/>
      <c r="G9" s="43"/>
      <c r="H9" s="43"/>
      <c r="I9" s="43"/>
      <c r="J9" s="43"/>
      <c r="K9" s="24"/>
    </row>
    <row r="10" spans="1:14" ht="27.75" customHeight="1" x14ac:dyDescent="0.45">
      <c r="A10" s="44"/>
      <c r="B10" s="196"/>
      <c r="C10" s="196"/>
      <c r="D10" s="196"/>
      <c r="E10" s="196"/>
      <c r="F10" s="196"/>
      <c r="G10" s="196"/>
      <c r="H10" s="196"/>
      <c r="I10" s="196"/>
      <c r="J10" s="196"/>
      <c r="K10" s="45"/>
    </row>
    <row r="11" spans="1:14" ht="27.75" x14ac:dyDescent="0.4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6"/>
    </row>
    <row r="12" spans="1:14" ht="18.75" x14ac:dyDescent="0.3">
      <c r="B12" s="8"/>
      <c r="C12" s="8"/>
      <c r="D12" s="8"/>
      <c r="E12" s="8"/>
      <c r="F12" s="8"/>
      <c r="G12" s="8"/>
      <c r="H12" s="8"/>
      <c r="I12" s="8"/>
      <c r="J12" s="8"/>
    </row>
  </sheetData>
  <sheetProtection password="C24F" sheet="1"/>
  <mergeCells count="8">
    <mergeCell ref="A2:K2"/>
    <mergeCell ref="B7:J7"/>
    <mergeCell ref="B8:J8"/>
    <mergeCell ref="B10:J10"/>
    <mergeCell ref="B3:J3"/>
    <mergeCell ref="B4:J4"/>
    <mergeCell ref="B5:J5"/>
    <mergeCell ref="B6:J6"/>
  </mergeCells>
  <phoneticPr fontId="0" type="noConversion"/>
  <pageMargins left="0.98425196850393704" right="0.70866141732283472" top="0.98425196850393704" bottom="0.70866141732283472" header="0" footer="0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55" zoomScaleNormal="55" workbookViewId="0">
      <selection activeCell="C7" sqref="C7"/>
    </sheetView>
  </sheetViews>
  <sheetFormatPr defaultRowHeight="17.25" x14ac:dyDescent="0.3"/>
  <cols>
    <col min="1" max="1" width="95.28515625" style="19" customWidth="1"/>
    <col min="2" max="2" width="11.140625" style="19" customWidth="1"/>
    <col min="3" max="3" width="21.85546875" style="19" customWidth="1"/>
    <col min="4" max="4" width="18" style="19" customWidth="1"/>
    <col min="5" max="5" width="17.5703125" style="19" customWidth="1"/>
    <col min="6" max="6" width="21.140625" style="19" customWidth="1"/>
    <col min="7" max="7" width="17.140625" style="19" customWidth="1"/>
    <col min="8" max="8" width="20.85546875" style="19" customWidth="1"/>
    <col min="9" max="9" width="20.5703125" style="19" customWidth="1"/>
    <col min="10" max="10" width="22.85546875" style="19" customWidth="1"/>
    <col min="11" max="11" width="20.42578125" style="19" customWidth="1"/>
    <col min="12" max="16384" width="9.140625" style="19"/>
  </cols>
  <sheetData>
    <row r="1" spans="1:14" s="28" customFormat="1" ht="54" customHeight="1" x14ac:dyDescent="0.45">
      <c r="I1" s="200" t="s">
        <v>130</v>
      </c>
      <c r="J1" s="200"/>
      <c r="K1" s="200"/>
    </row>
    <row r="2" spans="1:14" s="28" customFormat="1" ht="47.25" customHeight="1" x14ac:dyDescent="0.45">
      <c r="A2" s="199" t="s">
        <v>12</v>
      </c>
      <c r="B2" s="199"/>
      <c r="C2" s="199"/>
      <c r="D2" s="199"/>
      <c r="E2" s="199"/>
      <c r="F2" s="199"/>
      <c r="G2" s="199"/>
      <c r="H2" s="199"/>
      <c r="I2" s="51"/>
      <c r="J2" s="49"/>
      <c r="K2" s="52"/>
    </row>
    <row r="3" spans="1:14" s="96" customFormat="1" ht="195" customHeight="1" x14ac:dyDescent="0.2">
      <c r="A3" s="86" t="s">
        <v>2</v>
      </c>
      <c r="B3" s="87" t="s">
        <v>13</v>
      </c>
      <c r="C3" s="88" t="s">
        <v>187</v>
      </c>
      <c r="D3" s="89" t="s">
        <v>15</v>
      </c>
      <c r="E3" s="90" t="s">
        <v>16</v>
      </c>
      <c r="F3" s="88" t="s">
        <v>134</v>
      </c>
      <c r="G3" s="91" t="s">
        <v>14</v>
      </c>
      <c r="H3" s="91" t="s">
        <v>133</v>
      </c>
      <c r="I3" s="92" t="s">
        <v>183</v>
      </c>
      <c r="J3" s="93" t="s">
        <v>17</v>
      </c>
      <c r="K3" s="94" t="s">
        <v>79</v>
      </c>
      <c r="L3" s="95"/>
      <c r="M3" s="95"/>
      <c r="N3" s="95"/>
    </row>
    <row r="4" spans="1:14" s="100" customFormat="1" ht="23.25" customHeight="1" x14ac:dyDescent="0.4">
      <c r="A4" s="97" t="s">
        <v>0</v>
      </c>
      <c r="B4" s="98" t="s">
        <v>1</v>
      </c>
      <c r="C4" s="98">
        <v>1</v>
      </c>
      <c r="D4" s="98">
        <f>C4+1</f>
        <v>2</v>
      </c>
      <c r="E4" s="98">
        <f t="shared" ref="E4:K4" si="0">D4+1</f>
        <v>3</v>
      </c>
      <c r="F4" s="98">
        <f t="shared" si="0"/>
        <v>4</v>
      </c>
      <c r="G4" s="98">
        <f t="shared" si="0"/>
        <v>5</v>
      </c>
      <c r="H4" s="98">
        <f t="shared" si="0"/>
        <v>6</v>
      </c>
      <c r="I4" s="98">
        <f t="shared" si="0"/>
        <v>7</v>
      </c>
      <c r="J4" s="98">
        <f t="shared" si="0"/>
        <v>8</v>
      </c>
      <c r="K4" s="98">
        <f t="shared" si="0"/>
        <v>9</v>
      </c>
      <c r="L4" s="99"/>
      <c r="M4" s="99"/>
      <c r="N4" s="99"/>
    </row>
    <row r="5" spans="1:14" s="30" customFormat="1" ht="71.25" customHeight="1" x14ac:dyDescent="0.4">
      <c r="A5" s="31" t="s">
        <v>132</v>
      </c>
      <c r="B5" s="98">
        <v>1</v>
      </c>
      <c r="C5" s="151">
        <v>10932</v>
      </c>
      <c r="D5" s="151">
        <v>6563</v>
      </c>
      <c r="E5" s="151">
        <v>4369</v>
      </c>
      <c r="F5" s="151">
        <v>4654</v>
      </c>
      <c r="G5" s="151">
        <v>928</v>
      </c>
      <c r="H5" s="151">
        <v>1315</v>
      </c>
      <c r="I5" s="152">
        <v>139</v>
      </c>
      <c r="J5" s="151">
        <v>2266</v>
      </c>
      <c r="K5" s="151">
        <v>5332</v>
      </c>
      <c r="L5" s="29"/>
      <c r="M5" s="29"/>
      <c r="N5" s="29"/>
    </row>
    <row r="6" spans="1:14" s="30" customFormat="1" ht="45.75" customHeight="1" x14ac:dyDescent="0.4">
      <c r="A6" s="32" t="s">
        <v>78</v>
      </c>
      <c r="B6" s="98">
        <v>2</v>
      </c>
      <c r="C6" s="153">
        <v>553</v>
      </c>
      <c r="D6" s="153">
        <v>1</v>
      </c>
      <c r="E6" s="153">
        <v>552</v>
      </c>
      <c r="F6" s="153">
        <v>547</v>
      </c>
      <c r="G6" s="153">
        <v>0</v>
      </c>
      <c r="H6" s="154">
        <v>0</v>
      </c>
      <c r="I6" s="154">
        <v>0</v>
      </c>
      <c r="J6" s="153">
        <v>547</v>
      </c>
      <c r="K6" s="153">
        <v>6</v>
      </c>
      <c r="L6" s="29"/>
      <c r="M6" s="29"/>
      <c r="N6" s="29"/>
    </row>
    <row r="7" spans="1:14" s="30" customFormat="1" ht="45.75" customHeight="1" x14ac:dyDescent="0.4">
      <c r="A7" s="33" t="s">
        <v>73</v>
      </c>
      <c r="B7" s="98">
        <v>3</v>
      </c>
      <c r="C7" s="153">
        <v>0</v>
      </c>
      <c r="D7" s="153">
        <v>0</v>
      </c>
      <c r="E7" s="153">
        <v>0</v>
      </c>
      <c r="F7" s="153">
        <v>0</v>
      </c>
      <c r="G7" s="153">
        <v>0</v>
      </c>
      <c r="H7" s="153">
        <v>0</v>
      </c>
      <c r="I7" s="153">
        <v>0</v>
      </c>
      <c r="J7" s="154">
        <v>0</v>
      </c>
      <c r="K7" s="153">
        <v>0</v>
      </c>
      <c r="L7" s="29"/>
      <c r="M7" s="29"/>
      <c r="N7" s="29"/>
    </row>
    <row r="8" spans="1:14" s="30" customFormat="1" ht="34.5" customHeight="1" x14ac:dyDescent="0.4">
      <c r="A8" s="32" t="s">
        <v>99</v>
      </c>
      <c r="B8" s="98">
        <v>4</v>
      </c>
      <c r="C8" s="153">
        <v>10266</v>
      </c>
      <c r="D8" s="153">
        <v>6547</v>
      </c>
      <c r="E8" s="153">
        <v>3719</v>
      </c>
      <c r="F8" s="153">
        <v>4012</v>
      </c>
      <c r="G8" s="153">
        <v>889</v>
      </c>
      <c r="H8" s="153">
        <v>1262</v>
      </c>
      <c r="I8" s="153">
        <v>139</v>
      </c>
      <c r="J8" s="154">
        <v>1716</v>
      </c>
      <c r="K8" s="153">
        <v>5308</v>
      </c>
      <c r="L8" s="29"/>
      <c r="M8" s="29"/>
      <c r="N8" s="29"/>
    </row>
    <row r="9" spans="1:14" s="30" customFormat="1" ht="36.75" customHeight="1" x14ac:dyDescent="0.4">
      <c r="A9" s="32" t="s">
        <v>6</v>
      </c>
      <c r="B9" s="98">
        <v>5</v>
      </c>
      <c r="C9" s="153">
        <v>67</v>
      </c>
      <c r="D9" s="153">
        <v>13</v>
      </c>
      <c r="E9" s="153">
        <v>54</v>
      </c>
      <c r="F9" s="153">
        <v>49</v>
      </c>
      <c r="G9" s="153">
        <v>39</v>
      </c>
      <c r="H9" s="153">
        <v>7</v>
      </c>
      <c r="I9" s="153">
        <v>0</v>
      </c>
      <c r="J9" s="154">
        <v>3</v>
      </c>
      <c r="K9" s="153">
        <v>18</v>
      </c>
      <c r="L9" s="29"/>
      <c r="M9" s="29"/>
      <c r="N9" s="29"/>
    </row>
    <row r="10" spans="1:14" s="30" customFormat="1" ht="30.75" customHeight="1" x14ac:dyDescent="0.4">
      <c r="A10" s="32" t="s">
        <v>7</v>
      </c>
      <c r="B10" s="98">
        <v>6</v>
      </c>
      <c r="C10" s="153">
        <v>0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4">
        <v>0</v>
      </c>
      <c r="K10" s="153">
        <v>0</v>
      </c>
      <c r="L10" s="29"/>
      <c r="M10" s="29"/>
      <c r="N10" s="29"/>
    </row>
    <row r="11" spans="1:14" s="30" customFormat="1" ht="40.5" customHeight="1" x14ac:dyDescent="0.4">
      <c r="A11" s="32" t="s">
        <v>101</v>
      </c>
      <c r="B11" s="98">
        <v>7</v>
      </c>
      <c r="C11" s="153">
        <v>46</v>
      </c>
      <c r="D11" s="153">
        <v>2</v>
      </c>
      <c r="E11" s="153">
        <v>44</v>
      </c>
      <c r="F11" s="153">
        <v>46</v>
      </c>
      <c r="G11" s="153">
        <v>0</v>
      </c>
      <c r="H11" s="153">
        <v>46</v>
      </c>
      <c r="I11" s="153">
        <v>0</v>
      </c>
      <c r="J11" s="154">
        <v>0</v>
      </c>
      <c r="K11" s="153">
        <v>0</v>
      </c>
      <c r="L11" s="29"/>
      <c r="M11" s="29"/>
      <c r="N11" s="29"/>
    </row>
    <row r="12" spans="1:14" s="30" customFormat="1" ht="50.25" customHeight="1" x14ac:dyDescent="0.4">
      <c r="A12" s="34" t="s">
        <v>135</v>
      </c>
      <c r="B12" s="98">
        <v>8</v>
      </c>
      <c r="C12" s="153">
        <v>547</v>
      </c>
      <c r="D12" s="153">
        <v>1</v>
      </c>
      <c r="E12" s="153">
        <v>546</v>
      </c>
      <c r="F12" s="153">
        <v>541</v>
      </c>
      <c r="G12" s="153">
        <v>0</v>
      </c>
      <c r="H12" s="153">
        <v>0</v>
      </c>
      <c r="I12" s="153">
        <v>0</v>
      </c>
      <c r="J12" s="154">
        <v>541</v>
      </c>
      <c r="K12" s="153">
        <v>6</v>
      </c>
      <c r="L12" s="29"/>
      <c r="M12" s="29"/>
      <c r="N12" s="29"/>
    </row>
    <row r="13" spans="1:14" ht="13.5" customHeight="1" x14ac:dyDescent="0.3"/>
    <row r="14" spans="1:14" ht="1.5" hidden="1" customHeight="1" x14ac:dyDescent="0.3"/>
    <row r="15" spans="1:14" hidden="1" x14ac:dyDescent="0.3"/>
    <row r="16" spans="1:1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t="12" hidden="1" customHeight="1" x14ac:dyDescent="0.3"/>
    <row r="27" hidden="1" x14ac:dyDescent="0.3"/>
    <row r="28" ht="11.25" hidden="1" customHeight="1" x14ac:dyDescent="0.3"/>
    <row r="29" ht="2.25" hidden="1" customHeight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0.75" hidden="1" customHeight="1" x14ac:dyDescent="0.3"/>
    <row r="45" ht="4.5" hidden="1" customHeight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t="0.75" hidden="1" customHeight="1" x14ac:dyDescent="0.3"/>
    <row r="54" ht="9.75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spans="1:9" hidden="1" x14ac:dyDescent="0.3"/>
    <row r="66" spans="1:9" hidden="1" x14ac:dyDescent="0.3"/>
    <row r="67" spans="1:9" hidden="1" x14ac:dyDescent="0.3"/>
    <row r="68" spans="1:9" hidden="1" x14ac:dyDescent="0.3"/>
    <row r="69" spans="1:9" hidden="1" x14ac:dyDescent="0.3"/>
    <row r="70" spans="1:9" ht="5.25" customHeight="1" x14ac:dyDescent="0.3"/>
    <row r="71" spans="1:9" ht="17.25" hidden="1" customHeight="1" x14ac:dyDescent="0.3"/>
    <row r="72" spans="1:9" ht="17.25" hidden="1" customHeight="1" x14ac:dyDescent="0.3"/>
    <row r="73" spans="1:9" ht="20.25" hidden="1" customHeight="1" x14ac:dyDescent="0.3"/>
    <row r="74" spans="1:9" ht="20.25" hidden="1" customHeight="1" x14ac:dyDescent="0.3"/>
    <row r="75" spans="1:9" ht="40.5" hidden="1" customHeight="1" x14ac:dyDescent="0.3"/>
    <row r="76" spans="1:9" ht="40.5" hidden="1" customHeight="1" x14ac:dyDescent="0.3"/>
    <row r="77" spans="1:9" s="28" customFormat="1" ht="53.25" customHeight="1" x14ac:dyDescent="0.45">
      <c r="A77" s="198" t="s">
        <v>18</v>
      </c>
      <c r="B77" s="198"/>
      <c r="C77" s="198"/>
      <c r="E77" s="162"/>
      <c r="F77" s="162"/>
      <c r="G77" s="162"/>
      <c r="H77" s="162"/>
      <c r="I77" s="162"/>
    </row>
    <row r="78" spans="1:9" s="108" customFormat="1" ht="53.25" customHeight="1" x14ac:dyDescent="0.45">
      <c r="A78" s="101" t="s">
        <v>2</v>
      </c>
      <c r="B78" s="102" t="s">
        <v>13</v>
      </c>
      <c r="C78" s="103" t="s">
        <v>105</v>
      </c>
      <c r="D78" s="104"/>
      <c r="E78" s="105"/>
      <c r="F78" s="106"/>
      <c r="G78" s="107"/>
    </row>
    <row r="79" spans="1:9" s="30" customFormat="1" ht="30" customHeight="1" x14ac:dyDescent="0.4">
      <c r="A79" s="27" t="s">
        <v>75</v>
      </c>
      <c r="B79" s="137">
        <v>1</v>
      </c>
      <c r="C79" s="155">
        <v>0</v>
      </c>
    </row>
    <row r="80" spans="1:9" s="30" customFormat="1" ht="28.5" customHeight="1" x14ac:dyDescent="0.4">
      <c r="A80" s="35" t="s">
        <v>76</v>
      </c>
      <c r="B80" s="137">
        <f>B79+1</f>
        <v>2</v>
      </c>
      <c r="C80" s="155">
        <v>0</v>
      </c>
    </row>
    <row r="81" spans="1:3" s="30" customFormat="1" ht="45" x14ac:dyDescent="0.4">
      <c r="A81" s="84" t="s">
        <v>5</v>
      </c>
      <c r="B81" s="137">
        <f>B80+1</f>
        <v>3</v>
      </c>
      <c r="C81" s="172">
        <v>40</v>
      </c>
    </row>
    <row r="82" spans="1:3" s="30" customFormat="1" ht="33.75" customHeight="1" x14ac:dyDescent="0.4">
      <c r="A82" s="27" t="s">
        <v>74</v>
      </c>
      <c r="B82" s="137">
        <f>B81+1</f>
        <v>4</v>
      </c>
      <c r="C82" s="172">
        <v>38</v>
      </c>
    </row>
    <row r="83" spans="1:3" s="30" customFormat="1" ht="32.25" customHeight="1" x14ac:dyDescent="0.4">
      <c r="A83" s="85" t="s">
        <v>214</v>
      </c>
      <c r="B83" s="137">
        <f>B82+1</f>
        <v>5</v>
      </c>
      <c r="C83" s="172">
        <v>7</v>
      </c>
    </row>
    <row r="84" spans="1:3" s="30" customFormat="1" ht="36" customHeight="1" x14ac:dyDescent="0.4">
      <c r="A84" s="85" t="s">
        <v>77</v>
      </c>
      <c r="B84" s="137">
        <f>B83+1</f>
        <v>6</v>
      </c>
      <c r="C84" s="172">
        <v>1</v>
      </c>
    </row>
  </sheetData>
  <sheetProtection password="C24F" sheet="1"/>
  <mergeCells count="3">
    <mergeCell ref="A77:C77"/>
    <mergeCell ref="A2:H2"/>
    <mergeCell ref="I1:K1"/>
  </mergeCells>
  <phoneticPr fontId="7" type="noConversion"/>
  <pageMargins left="0.78740157480314965" right="0.39370078740157483" top="0.98425196850393704" bottom="0.70866141732283472" header="0" footer="0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Q26"/>
  <sheetViews>
    <sheetView topLeftCell="A13" zoomScale="40" zoomScaleNormal="40" zoomScaleSheetLayoutView="40" workbookViewId="0">
      <selection activeCell="G15" sqref="F15:G15"/>
    </sheetView>
  </sheetViews>
  <sheetFormatPr defaultRowHeight="12.75" x14ac:dyDescent="0.2"/>
  <cols>
    <col min="1" max="1" width="54.85546875" style="74" customWidth="1"/>
    <col min="2" max="2" width="32" style="74" customWidth="1"/>
    <col min="3" max="3" width="22.5703125" style="74" customWidth="1"/>
    <col min="4" max="4" width="27.5703125" style="74" customWidth="1"/>
    <col min="5" max="5" width="32.42578125" style="74" customWidth="1"/>
    <col min="6" max="6" width="26.42578125" style="74" customWidth="1"/>
    <col min="7" max="7" width="27.5703125" style="74" customWidth="1"/>
    <col min="8" max="8" width="29.42578125" style="74" customWidth="1"/>
    <col min="9" max="9" width="25.7109375" style="74" customWidth="1"/>
    <col min="10" max="10" width="24.28515625" style="74" customWidth="1"/>
    <col min="11" max="11" width="27.140625" style="74" customWidth="1"/>
    <col min="12" max="12" width="33.7109375" style="74" customWidth="1"/>
    <col min="13" max="13" width="26.5703125" style="74" customWidth="1"/>
    <col min="14" max="14" width="28.5703125" style="74" customWidth="1"/>
    <col min="15" max="15" width="29.5703125" style="74" customWidth="1"/>
    <col min="16" max="16" width="25.85546875" style="74" customWidth="1"/>
    <col min="17" max="17" width="30.140625" style="74" customWidth="1"/>
    <col min="18" max="18" width="24" style="74" customWidth="1"/>
    <col min="19" max="16384" width="9.140625" style="74"/>
  </cols>
  <sheetData>
    <row r="2" spans="1:17" ht="56.25" customHeight="1" x14ac:dyDescent="0.35">
      <c r="A2" s="73"/>
      <c r="B2" s="73"/>
      <c r="C2" s="73"/>
      <c r="D2" s="73"/>
      <c r="E2" s="73"/>
      <c r="F2" s="73"/>
      <c r="G2" s="73"/>
      <c r="H2" s="73"/>
      <c r="I2" s="73"/>
      <c r="J2" s="22"/>
      <c r="K2" s="22"/>
      <c r="L2" s="22"/>
      <c r="M2" s="22"/>
      <c r="N2" s="201" t="s">
        <v>136</v>
      </c>
      <c r="O2" s="201"/>
      <c r="P2" s="201"/>
      <c r="Q2" s="201"/>
    </row>
    <row r="4" spans="1:17" ht="118.5" customHeight="1" x14ac:dyDescent="0.2">
      <c r="A4" s="202" t="s">
        <v>192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5" spans="1:17" ht="15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22"/>
      <c r="O5" s="22"/>
    </row>
    <row r="6" spans="1:17" s="120" customFormat="1" ht="286.5" customHeight="1" x14ac:dyDescent="0.4">
      <c r="A6" s="76" t="s">
        <v>2</v>
      </c>
      <c r="B6" s="112" t="s">
        <v>115</v>
      </c>
      <c r="C6" s="111" t="s">
        <v>107</v>
      </c>
      <c r="D6" s="111" t="s">
        <v>108</v>
      </c>
      <c r="E6" s="116" t="s">
        <v>116</v>
      </c>
      <c r="F6" s="118" t="s">
        <v>14</v>
      </c>
      <c r="G6" s="118" t="s">
        <v>117</v>
      </c>
      <c r="H6" s="118" t="s">
        <v>184</v>
      </c>
      <c r="I6" s="118" t="s">
        <v>188</v>
      </c>
      <c r="J6" s="114" t="s">
        <v>189</v>
      </c>
      <c r="K6" s="119" t="s">
        <v>222</v>
      </c>
      <c r="L6" s="115" t="s">
        <v>221</v>
      </c>
      <c r="M6" s="115" t="s">
        <v>193</v>
      </c>
      <c r="N6" s="115" t="s">
        <v>120</v>
      </c>
      <c r="O6" s="112" t="s">
        <v>118</v>
      </c>
    </row>
    <row r="7" spans="1:17" s="82" customFormat="1" ht="30" x14ac:dyDescent="0.4">
      <c r="A7" s="83" t="s">
        <v>0</v>
      </c>
      <c r="B7" s="83">
        <v>1</v>
      </c>
      <c r="C7" s="83">
        <f>B7+1</f>
        <v>2</v>
      </c>
      <c r="D7" s="83">
        <f t="shared" ref="D7:I7" si="0">C7+1</f>
        <v>3</v>
      </c>
      <c r="E7" s="83">
        <f t="shared" si="0"/>
        <v>4</v>
      </c>
      <c r="F7" s="83">
        <f t="shared" si="0"/>
        <v>5</v>
      </c>
      <c r="G7" s="83">
        <f t="shared" si="0"/>
        <v>6</v>
      </c>
      <c r="H7" s="83">
        <f t="shared" si="0"/>
        <v>7</v>
      </c>
      <c r="I7" s="83">
        <f t="shared" si="0"/>
        <v>8</v>
      </c>
      <c r="J7" s="83">
        <f t="shared" ref="J7:O7" si="1">I7+1</f>
        <v>9</v>
      </c>
      <c r="K7" s="83">
        <f t="shared" si="1"/>
        <v>10</v>
      </c>
      <c r="L7" s="83">
        <f t="shared" si="1"/>
        <v>11</v>
      </c>
      <c r="M7" s="83">
        <f t="shared" si="1"/>
        <v>12</v>
      </c>
      <c r="N7" s="83">
        <f t="shared" si="1"/>
        <v>13</v>
      </c>
      <c r="O7" s="83">
        <f t="shared" si="1"/>
        <v>14</v>
      </c>
    </row>
    <row r="8" spans="1:17" ht="198.75" customHeight="1" x14ac:dyDescent="0.2">
      <c r="A8" s="109" t="s">
        <v>119</v>
      </c>
      <c r="B8" s="158">
        <v>0</v>
      </c>
      <c r="C8" s="159">
        <v>0</v>
      </c>
      <c r="D8" s="159">
        <v>0</v>
      </c>
      <c r="E8" s="159">
        <v>0</v>
      </c>
      <c r="F8" s="156">
        <v>0</v>
      </c>
      <c r="G8" s="160">
        <v>0</v>
      </c>
      <c r="H8" s="157">
        <v>0</v>
      </c>
      <c r="I8" s="157">
        <v>0</v>
      </c>
      <c r="J8" s="156">
        <v>0</v>
      </c>
      <c r="K8" s="156">
        <v>0</v>
      </c>
      <c r="L8" s="156">
        <v>0</v>
      </c>
      <c r="M8" s="156">
        <v>0</v>
      </c>
      <c r="N8" s="157">
        <v>0</v>
      </c>
      <c r="O8" s="157">
        <v>0</v>
      </c>
    </row>
    <row r="9" spans="1:17" ht="74.25" customHeight="1" x14ac:dyDescent="0.2"/>
    <row r="10" spans="1:17" ht="44.25" customHeight="1" x14ac:dyDescent="0.2"/>
    <row r="11" spans="1:17" ht="118.5" customHeight="1" x14ac:dyDescent="0.3">
      <c r="A11" s="202" t="s">
        <v>144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2"/>
      <c r="Q11" s="22"/>
    </row>
    <row r="12" spans="1:17" ht="12" hidden="1" customHeight="1" x14ac:dyDescent="0.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2"/>
      <c r="O12" s="22"/>
      <c r="P12" s="22"/>
      <c r="Q12" s="22"/>
    </row>
    <row r="13" spans="1:17" s="117" customFormat="1" ht="313.5" customHeight="1" x14ac:dyDescent="0.4">
      <c r="A13" s="76" t="s">
        <v>2</v>
      </c>
      <c r="B13" s="110" t="s">
        <v>106</v>
      </c>
      <c r="C13" s="111" t="s">
        <v>107</v>
      </c>
      <c r="D13" s="111" t="s">
        <v>108</v>
      </c>
      <c r="E13" s="112" t="s">
        <v>109</v>
      </c>
      <c r="F13" s="110" t="s">
        <v>110</v>
      </c>
      <c r="G13" s="113" t="s">
        <v>139</v>
      </c>
      <c r="H13" s="113" t="s">
        <v>111</v>
      </c>
      <c r="I13" s="113" t="s">
        <v>113</v>
      </c>
      <c r="J13" s="114" t="s">
        <v>140</v>
      </c>
      <c r="K13" s="114" t="s">
        <v>141</v>
      </c>
      <c r="L13" s="114" t="s">
        <v>142</v>
      </c>
      <c r="M13" s="115" t="s">
        <v>114</v>
      </c>
      <c r="N13" s="115" t="s">
        <v>143</v>
      </c>
      <c r="O13" s="115" t="s">
        <v>137</v>
      </c>
      <c r="P13" s="115" t="s">
        <v>138</v>
      </c>
      <c r="Q13" s="116" t="s">
        <v>112</v>
      </c>
    </row>
    <row r="14" spans="1:17" s="78" customFormat="1" ht="32.25" customHeight="1" x14ac:dyDescent="0.35">
      <c r="A14" s="77" t="s">
        <v>0</v>
      </c>
      <c r="B14" s="77">
        <v>1</v>
      </c>
      <c r="C14" s="77">
        <f t="shared" ref="C14:O14" si="2">B14+1</f>
        <v>2</v>
      </c>
      <c r="D14" s="77">
        <f t="shared" si="2"/>
        <v>3</v>
      </c>
      <c r="E14" s="77">
        <f t="shared" si="2"/>
        <v>4</v>
      </c>
      <c r="F14" s="77">
        <f t="shared" si="2"/>
        <v>5</v>
      </c>
      <c r="G14" s="77">
        <f t="shared" si="2"/>
        <v>6</v>
      </c>
      <c r="H14" s="77">
        <f t="shared" si="2"/>
        <v>7</v>
      </c>
      <c r="I14" s="77">
        <f t="shared" si="2"/>
        <v>8</v>
      </c>
      <c r="J14" s="77">
        <f t="shared" si="2"/>
        <v>9</v>
      </c>
      <c r="K14" s="77">
        <f t="shared" si="2"/>
        <v>10</v>
      </c>
      <c r="L14" s="77">
        <f t="shared" si="2"/>
        <v>11</v>
      </c>
      <c r="M14" s="77">
        <f t="shared" si="2"/>
        <v>12</v>
      </c>
      <c r="N14" s="77">
        <v>13</v>
      </c>
      <c r="O14" s="77">
        <f t="shared" si="2"/>
        <v>14</v>
      </c>
      <c r="P14" s="77">
        <f>O14+1</f>
        <v>15</v>
      </c>
      <c r="Q14" s="77">
        <v>16</v>
      </c>
    </row>
    <row r="15" spans="1:17" ht="186" customHeight="1" x14ac:dyDescent="0.2">
      <c r="A15" s="109" t="s">
        <v>121</v>
      </c>
      <c r="B15" s="158">
        <v>10266</v>
      </c>
      <c r="C15" s="159">
        <v>6547</v>
      </c>
      <c r="D15" s="159">
        <v>3719</v>
      </c>
      <c r="E15" s="156">
        <v>7</v>
      </c>
      <c r="F15" s="159">
        <v>4012</v>
      </c>
      <c r="G15" s="160">
        <v>1262</v>
      </c>
      <c r="H15" s="160">
        <v>889</v>
      </c>
      <c r="I15" s="161">
        <v>139</v>
      </c>
      <c r="J15" s="159">
        <v>882</v>
      </c>
      <c r="K15" s="156">
        <v>246</v>
      </c>
      <c r="L15" s="159">
        <v>588</v>
      </c>
      <c r="M15" s="156">
        <v>5</v>
      </c>
      <c r="N15" s="160">
        <v>583</v>
      </c>
      <c r="O15" s="161">
        <v>49</v>
      </c>
      <c r="P15" s="160">
        <v>534</v>
      </c>
      <c r="Q15" s="160">
        <v>5308</v>
      </c>
    </row>
    <row r="16" spans="1:17" ht="55.5" customHeight="1" x14ac:dyDescent="0.2"/>
    <row r="19" spans="1:5" ht="29.25" customHeight="1" x14ac:dyDescent="0.5">
      <c r="A19" s="44"/>
      <c r="B19" s="44"/>
      <c r="C19" s="80"/>
      <c r="D19" s="81"/>
      <c r="E19" s="81"/>
    </row>
    <row r="20" spans="1:5" ht="12.75" customHeight="1" x14ac:dyDescent="0.5">
      <c r="A20" s="44"/>
      <c r="B20" s="44"/>
      <c r="C20" s="80"/>
      <c r="D20" s="81"/>
      <c r="E20" s="81"/>
    </row>
    <row r="21" spans="1:5" ht="12.75" customHeight="1" x14ac:dyDescent="0.5">
      <c r="A21" s="44"/>
      <c r="B21" s="44"/>
      <c r="C21" s="80"/>
      <c r="D21" s="81"/>
      <c r="E21" s="81"/>
    </row>
    <row r="22" spans="1:5" ht="39.75" customHeight="1" x14ac:dyDescent="0.5">
      <c r="A22" s="79"/>
      <c r="B22" s="44"/>
      <c r="C22" s="80"/>
      <c r="D22" s="81"/>
      <c r="E22" s="81"/>
    </row>
    <row r="23" spans="1:5" ht="27.75" x14ac:dyDescent="0.45">
      <c r="A23" s="79"/>
      <c r="B23" s="204"/>
      <c r="C23" s="204"/>
    </row>
    <row r="24" spans="1:5" ht="27.75" x14ac:dyDescent="0.45">
      <c r="A24" s="79"/>
      <c r="B24" s="44"/>
      <c r="C24" s="44"/>
    </row>
    <row r="25" spans="1:5" ht="27.75" x14ac:dyDescent="0.45">
      <c r="A25" s="44"/>
      <c r="B25" s="204"/>
      <c r="C25" s="204"/>
    </row>
    <row r="26" spans="1:5" ht="27.75" x14ac:dyDescent="0.45">
      <c r="A26" s="43"/>
      <c r="B26" s="43"/>
      <c r="C26" s="43"/>
    </row>
  </sheetData>
  <sheetProtection password="C24F" sheet="1"/>
  <mergeCells count="5">
    <mergeCell ref="N2:Q2"/>
    <mergeCell ref="A11:O11"/>
    <mergeCell ref="B23:C23"/>
    <mergeCell ref="B25:C25"/>
    <mergeCell ref="A4:Q4"/>
  </mergeCells>
  <phoneticPr fontId="0" type="noConversion"/>
  <pageMargins left="0.98425196850393704" right="0.39370078740157483" top="0.98425196850393704" bottom="0.70866141732283472" header="0" footer="0"/>
  <pageSetup paperSize="9" scale="2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zoomScale="40" zoomScaleNormal="40" zoomScaleSheetLayoutView="70" workbookViewId="0">
      <pane ySplit="3" topLeftCell="A35" activePane="bottomLeft" state="frozen"/>
      <selection pane="bottomLeft" activeCell="D38" sqref="D38"/>
    </sheetView>
  </sheetViews>
  <sheetFormatPr defaultRowHeight="17.25" x14ac:dyDescent="0.3"/>
  <cols>
    <col min="1" max="1" width="75.85546875" style="9" customWidth="1"/>
    <col min="2" max="2" width="21.7109375" style="9" customWidth="1"/>
    <col min="3" max="3" width="10.85546875" style="131" customWidth="1"/>
    <col min="4" max="4" width="30.7109375" style="9" customWidth="1"/>
    <col min="5" max="5" width="28.85546875" style="9" customWidth="1"/>
    <col min="6" max="6" width="25.140625" style="9" customWidth="1"/>
    <col min="7" max="7" width="23.5703125" style="9" customWidth="1"/>
    <col min="8" max="8" width="23.28515625" style="13" customWidth="1"/>
    <col min="9" max="9" width="25.42578125" style="9" customWidth="1"/>
    <col min="10" max="10" width="25" style="9" customWidth="1"/>
    <col min="11" max="11" width="25.28515625" style="9" customWidth="1"/>
    <col min="12" max="12" width="18" style="9" customWidth="1"/>
    <col min="13" max="13" width="21.42578125" style="9" customWidth="1"/>
    <col min="14" max="16384" width="9.140625" style="9"/>
  </cols>
  <sheetData>
    <row r="1" spans="1:15" ht="54" customHeight="1" x14ac:dyDescent="0.3">
      <c r="I1" s="209" t="s">
        <v>194</v>
      </c>
      <c r="J1" s="209"/>
      <c r="K1" s="209"/>
      <c r="L1" s="209"/>
      <c r="M1" s="209"/>
    </row>
    <row r="2" spans="1:15" ht="72" customHeight="1" x14ac:dyDescent="0.3">
      <c r="A2" s="216" t="s">
        <v>122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5" s="125" customFormat="1" ht="281.25" customHeight="1" x14ac:dyDescent="0.2">
      <c r="A3" s="212" t="s">
        <v>2</v>
      </c>
      <c r="B3" s="213"/>
      <c r="C3" s="121" t="s">
        <v>19</v>
      </c>
      <c r="D3" s="122" t="s">
        <v>148</v>
      </c>
      <c r="E3" s="123" t="s">
        <v>146</v>
      </c>
      <c r="F3" s="123" t="s">
        <v>141</v>
      </c>
      <c r="G3" s="123" t="s">
        <v>147</v>
      </c>
      <c r="H3" s="124" t="s">
        <v>195</v>
      </c>
      <c r="I3" s="138" t="s">
        <v>196</v>
      </c>
      <c r="J3" s="123" t="s">
        <v>145</v>
      </c>
      <c r="K3" s="123" t="s">
        <v>138</v>
      </c>
    </row>
    <row r="4" spans="1:15" s="127" customFormat="1" ht="36.75" customHeight="1" x14ac:dyDescent="0.45">
      <c r="A4" s="214" t="s">
        <v>0</v>
      </c>
      <c r="B4" s="215"/>
      <c r="C4" s="126" t="s">
        <v>1</v>
      </c>
      <c r="D4" s="126">
        <v>1</v>
      </c>
      <c r="E4" s="126">
        <f>1+D4</f>
        <v>2</v>
      </c>
      <c r="F4" s="126">
        <f>1+E4</f>
        <v>3</v>
      </c>
      <c r="G4" s="126">
        <f>1+F4</f>
        <v>4</v>
      </c>
      <c r="H4" s="126">
        <f>1+G4</f>
        <v>5</v>
      </c>
      <c r="I4" s="126">
        <v>6</v>
      </c>
      <c r="J4" s="126">
        <v>7</v>
      </c>
      <c r="K4" s="126">
        <v>8</v>
      </c>
    </row>
    <row r="5" spans="1:15" s="11" customFormat="1" ht="60" customHeight="1" x14ac:dyDescent="0.3">
      <c r="A5" s="210" t="s">
        <v>149</v>
      </c>
      <c r="B5" s="211"/>
      <c r="C5" s="128">
        <v>1</v>
      </c>
      <c r="D5" s="142">
        <f>D6+D36</f>
        <v>1936</v>
      </c>
      <c r="E5" s="142">
        <f t="shared" ref="E5:K5" si="0">E6+E36</f>
        <v>951</v>
      </c>
      <c r="F5" s="142">
        <f t="shared" si="0"/>
        <v>281</v>
      </c>
      <c r="G5" s="142">
        <f t="shared" si="0"/>
        <v>704</v>
      </c>
      <c r="H5" s="142">
        <f t="shared" si="0"/>
        <v>5</v>
      </c>
      <c r="I5" s="142">
        <f t="shared" si="0"/>
        <v>699</v>
      </c>
      <c r="J5" s="142">
        <f t="shared" si="0"/>
        <v>96</v>
      </c>
      <c r="K5" s="142">
        <f t="shared" si="0"/>
        <v>603</v>
      </c>
    </row>
    <row r="6" spans="1:15" s="11" customFormat="1" ht="74.25" customHeight="1" x14ac:dyDescent="0.3">
      <c r="A6" s="210" t="s">
        <v>211</v>
      </c>
      <c r="B6" s="211"/>
      <c r="C6" s="129">
        <v>2</v>
      </c>
      <c r="D6" s="163">
        <v>840</v>
      </c>
      <c r="E6" s="144">
        <v>443</v>
      </c>
      <c r="F6" s="144">
        <v>135</v>
      </c>
      <c r="G6" s="144">
        <v>262</v>
      </c>
      <c r="H6" s="144">
        <v>5</v>
      </c>
      <c r="I6" s="143">
        <v>257</v>
      </c>
      <c r="J6" s="143">
        <v>68</v>
      </c>
      <c r="K6" s="143">
        <v>189</v>
      </c>
      <c r="O6" s="11" t="s">
        <v>98</v>
      </c>
    </row>
    <row r="7" spans="1:15" s="10" customFormat="1" ht="33.75" customHeight="1" x14ac:dyDescent="0.3">
      <c r="A7" s="207" t="s">
        <v>37</v>
      </c>
      <c r="B7" s="208"/>
      <c r="C7" s="130">
        <v>3</v>
      </c>
      <c r="D7" s="143">
        <v>0</v>
      </c>
      <c r="E7" s="143">
        <v>0</v>
      </c>
      <c r="F7" s="143">
        <v>0</v>
      </c>
      <c r="G7" s="143">
        <v>0</v>
      </c>
      <c r="H7" s="144">
        <v>0</v>
      </c>
      <c r="I7" s="144">
        <v>0</v>
      </c>
      <c r="J7" s="144">
        <v>0</v>
      </c>
      <c r="K7" s="144">
        <v>0</v>
      </c>
    </row>
    <row r="8" spans="1:15" s="10" customFormat="1" ht="46.5" customHeight="1" x14ac:dyDescent="0.3">
      <c r="A8" s="207" t="s">
        <v>150</v>
      </c>
      <c r="B8" s="208"/>
      <c r="C8" s="129">
        <v>4</v>
      </c>
      <c r="D8" s="163">
        <v>814</v>
      </c>
      <c r="E8" s="144">
        <v>427</v>
      </c>
      <c r="F8" s="144">
        <v>131</v>
      </c>
      <c r="G8" s="144">
        <v>256</v>
      </c>
      <c r="H8" s="144">
        <v>5</v>
      </c>
      <c r="I8" s="143">
        <v>251</v>
      </c>
      <c r="J8" s="143">
        <v>65</v>
      </c>
      <c r="K8" s="143">
        <v>186</v>
      </c>
    </row>
    <row r="9" spans="1:15" s="10" customFormat="1" ht="25.5" customHeight="1" x14ac:dyDescent="0.3">
      <c r="A9" s="57" t="s">
        <v>20</v>
      </c>
      <c r="B9" s="53" t="s">
        <v>152</v>
      </c>
      <c r="C9" s="130">
        <v>5</v>
      </c>
      <c r="D9" s="114">
        <v>5</v>
      </c>
      <c r="E9" s="114">
        <v>4</v>
      </c>
      <c r="F9" s="114">
        <v>0</v>
      </c>
      <c r="G9" s="114">
        <v>1</v>
      </c>
      <c r="H9" s="114">
        <v>0</v>
      </c>
      <c r="I9" s="114">
        <v>1</v>
      </c>
      <c r="J9" s="114">
        <v>0</v>
      </c>
      <c r="K9" s="114">
        <v>1</v>
      </c>
    </row>
    <row r="10" spans="1:15" s="10" customFormat="1" ht="24.75" customHeight="1" x14ac:dyDescent="0.3">
      <c r="A10" s="57" t="s">
        <v>21</v>
      </c>
      <c r="B10" s="53" t="s">
        <v>153</v>
      </c>
      <c r="C10" s="129">
        <v>6</v>
      </c>
      <c r="D10" s="114">
        <v>208</v>
      </c>
      <c r="E10" s="114">
        <v>121</v>
      </c>
      <c r="F10" s="114">
        <v>48</v>
      </c>
      <c r="G10" s="114">
        <v>39</v>
      </c>
      <c r="H10" s="114">
        <v>2</v>
      </c>
      <c r="I10" s="114">
        <v>37</v>
      </c>
      <c r="J10" s="114">
        <v>5</v>
      </c>
      <c r="K10" s="114">
        <v>32</v>
      </c>
    </row>
    <row r="11" spans="1:15" s="10" customFormat="1" ht="24" customHeight="1" x14ac:dyDescent="0.3">
      <c r="A11" s="58" t="s">
        <v>22</v>
      </c>
      <c r="B11" s="54" t="s">
        <v>154</v>
      </c>
      <c r="C11" s="130">
        <v>7</v>
      </c>
      <c r="D11" s="114">
        <v>8</v>
      </c>
      <c r="E11" s="114">
        <v>1</v>
      </c>
      <c r="F11" s="114">
        <v>1</v>
      </c>
      <c r="G11" s="114">
        <v>6</v>
      </c>
      <c r="H11" s="114">
        <v>0</v>
      </c>
      <c r="I11" s="114">
        <v>6</v>
      </c>
      <c r="J11" s="114">
        <v>3</v>
      </c>
      <c r="K11" s="114">
        <v>3</v>
      </c>
    </row>
    <row r="12" spans="1:15" s="10" customFormat="1" ht="24" customHeight="1" x14ac:dyDescent="0.3">
      <c r="A12" s="58" t="s">
        <v>151</v>
      </c>
      <c r="B12" s="54" t="s">
        <v>155</v>
      </c>
      <c r="C12" s="129">
        <v>8</v>
      </c>
      <c r="D12" s="114">
        <v>12</v>
      </c>
      <c r="E12" s="114">
        <v>4</v>
      </c>
      <c r="F12" s="114">
        <v>5</v>
      </c>
      <c r="G12" s="114">
        <v>3</v>
      </c>
      <c r="H12" s="114">
        <v>0</v>
      </c>
      <c r="I12" s="114">
        <v>3</v>
      </c>
      <c r="J12" s="114">
        <v>2</v>
      </c>
      <c r="K12" s="114">
        <v>1</v>
      </c>
    </row>
    <row r="13" spans="1:15" s="11" customFormat="1" ht="35.25" customHeight="1" x14ac:dyDescent="0.3">
      <c r="A13" s="58" t="s">
        <v>23</v>
      </c>
      <c r="B13" s="54" t="s">
        <v>156</v>
      </c>
      <c r="C13" s="130">
        <v>9</v>
      </c>
      <c r="D13" s="114">
        <v>5</v>
      </c>
      <c r="E13" s="114">
        <v>3</v>
      </c>
      <c r="F13" s="114">
        <v>0</v>
      </c>
      <c r="G13" s="114">
        <v>2</v>
      </c>
      <c r="H13" s="114">
        <v>0</v>
      </c>
      <c r="I13" s="145">
        <v>2</v>
      </c>
      <c r="J13" s="145">
        <v>1</v>
      </c>
      <c r="K13" s="145">
        <v>1</v>
      </c>
    </row>
    <row r="14" spans="1:15" s="12" customFormat="1" ht="27.75" customHeight="1" x14ac:dyDescent="0.3">
      <c r="A14" s="57" t="s">
        <v>24</v>
      </c>
      <c r="B14" s="53" t="s">
        <v>157</v>
      </c>
      <c r="C14" s="129">
        <v>10</v>
      </c>
      <c r="D14" s="146">
        <v>273</v>
      </c>
      <c r="E14" s="147">
        <v>126</v>
      </c>
      <c r="F14" s="146">
        <v>58</v>
      </c>
      <c r="G14" s="146">
        <v>89</v>
      </c>
      <c r="H14" s="146">
        <v>2</v>
      </c>
      <c r="I14" s="146">
        <v>87</v>
      </c>
      <c r="J14" s="146">
        <v>20</v>
      </c>
      <c r="K14" s="146">
        <v>67</v>
      </c>
    </row>
    <row r="15" spans="1:15" s="12" customFormat="1" ht="27" customHeight="1" x14ac:dyDescent="0.3">
      <c r="A15" s="58" t="s">
        <v>25</v>
      </c>
      <c r="B15" s="54" t="s">
        <v>158</v>
      </c>
      <c r="C15" s="130">
        <v>11</v>
      </c>
      <c r="D15" s="146">
        <v>6</v>
      </c>
      <c r="E15" s="147">
        <v>1</v>
      </c>
      <c r="F15" s="147">
        <v>1</v>
      </c>
      <c r="G15" s="147">
        <v>4</v>
      </c>
      <c r="H15" s="147">
        <v>0</v>
      </c>
      <c r="I15" s="147">
        <v>4</v>
      </c>
      <c r="J15" s="147">
        <v>2</v>
      </c>
      <c r="K15" s="147">
        <v>2</v>
      </c>
    </row>
    <row r="16" spans="1:15" s="12" customFormat="1" ht="23.25" customHeight="1" x14ac:dyDescent="0.3">
      <c r="A16" s="58" t="s">
        <v>26</v>
      </c>
      <c r="B16" s="54" t="s">
        <v>159</v>
      </c>
      <c r="C16" s="129">
        <v>12</v>
      </c>
      <c r="D16" s="114">
        <v>2</v>
      </c>
      <c r="E16" s="147">
        <v>1</v>
      </c>
      <c r="F16" s="146">
        <v>0</v>
      </c>
      <c r="G16" s="146">
        <v>1</v>
      </c>
      <c r="H16" s="146">
        <v>0</v>
      </c>
      <c r="I16" s="146">
        <v>1</v>
      </c>
      <c r="J16" s="146">
        <v>0</v>
      </c>
      <c r="K16" s="146">
        <v>1</v>
      </c>
    </row>
    <row r="17" spans="1:11" s="10" customFormat="1" ht="27.75" customHeight="1" x14ac:dyDescent="0.3">
      <c r="A17" s="58" t="s">
        <v>27</v>
      </c>
      <c r="B17" s="54" t="s">
        <v>160</v>
      </c>
      <c r="C17" s="130">
        <v>13</v>
      </c>
      <c r="D17" s="114">
        <v>14</v>
      </c>
      <c r="E17" s="148">
        <v>6</v>
      </c>
      <c r="F17" s="149">
        <v>1</v>
      </c>
      <c r="G17" s="149">
        <v>7</v>
      </c>
      <c r="H17" s="149">
        <v>0</v>
      </c>
      <c r="I17" s="149">
        <v>7</v>
      </c>
      <c r="J17" s="149">
        <v>5</v>
      </c>
      <c r="K17" s="149">
        <v>2</v>
      </c>
    </row>
    <row r="18" spans="1:11" s="10" customFormat="1" ht="30.75" customHeight="1" x14ac:dyDescent="0.3">
      <c r="A18" s="58" t="s">
        <v>28</v>
      </c>
      <c r="B18" s="54" t="s">
        <v>161</v>
      </c>
      <c r="C18" s="129">
        <v>14</v>
      </c>
      <c r="D18" s="114">
        <v>6</v>
      </c>
      <c r="E18" s="148">
        <v>6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</row>
    <row r="19" spans="1:11" s="10" customFormat="1" ht="26.25" customHeight="1" x14ac:dyDescent="0.3">
      <c r="A19" s="58" t="s">
        <v>29</v>
      </c>
      <c r="B19" s="54" t="s">
        <v>162</v>
      </c>
      <c r="C19" s="130">
        <v>15</v>
      </c>
      <c r="D19" s="146">
        <v>85</v>
      </c>
      <c r="E19" s="148">
        <v>60</v>
      </c>
      <c r="F19" s="149">
        <v>4</v>
      </c>
      <c r="G19" s="149">
        <v>21</v>
      </c>
      <c r="H19" s="149">
        <v>0</v>
      </c>
      <c r="I19" s="149">
        <v>21</v>
      </c>
      <c r="J19" s="149">
        <v>7</v>
      </c>
      <c r="K19" s="149">
        <v>14</v>
      </c>
    </row>
    <row r="20" spans="1:11" s="12" customFormat="1" ht="30" customHeight="1" x14ac:dyDescent="0.3">
      <c r="A20" s="58" t="s">
        <v>30</v>
      </c>
      <c r="B20" s="54" t="s">
        <v>163</v>
      </c>
      <c r="C20" s="129">
        <v>16</v>
      </c>
      <c r="D20" s="114">
        <v>16</v>
      </c>
      <c r="E20" s="147">
        <v>11</v>
      </c>
      <c r="F20" s="146">
        <v>0</v>
      </c>
      <c r="G20" s="146">
        <v>5</v>
      </c>
      <c r="H20" s="146">
        <v>0</v>
      </c>
      <c r="I20" s="146">
        <v>5</v>
      </c>
      <c r="J20" s="146">
        <v>0</v>
      </c>
      <c r="K20" s="146">
        <v>5</v>
      </c>
    </row>
    <row r="21" spans="1:11" s="10" customFormat="1" ht="69" customHeight="1" x14ac:dyDescent="0.3">
      <c r="A21" s="58" t="s">
        <v>31</v>
      </c>
      <c r="B21" s="72" t="s">
        <v>164</v>
      </c>
      <c r="C21" s="130">
        <v>17</v>
      </c>
      <c r="D21" s="114">
        <v>65</v>
      </c>
      <c r="E21" s="148">
        <v>28</v>
      </c>
      <c r="F21" s="149">
        <v>2</v>
      </c>
      <c r="G21" s="149">
        <v>35</v>
      </c>
      <c r="H21" s="149">
        <v>0</v>
      </c>
      <c r="I21" s="149">
        <v>35</v>
      </c>
      <c r="J21" s="149">
        <v>8</v>
      </c>
      <c r="K21" s="149">
        <v>27</v>
      </c>
    </row>
    <row r="22" spans="1:11" s="10" customFormat="1" ht="49.5" customHeight="1" x14ac:dyDescent="0.3">
      <c r="A22" s="58" t="s">
        <v>172</v>
      </c>
      <c r="B22" s="54" t="s">
        <v>165</v>
      </c>
      <c r="C22" s="129">
        <v>18</v>
      </c>
      <c r="D22" s="114">
        <v>2</v>
      </c>
      <c r="E22" s="148">
        <v>0</v>
      </c>
      <c r="F22" s="149">
        <v>0</v>
      </c>
      <c r="G22" s="149">
        <v>2</v>
      </c>
      <c r="H22" s="149">
        <v>0</v>
      </c>
      <c r="I22" s="149">
        <v>2</v>
      </c>
      <c r="J22" s="149">
        <v>2</v>
      </c>
      <c r="K22" s="149">
        <v>0</v>
      </c>
    </row>
    <row r="23" spans="1:11" s="10" customFormat="1" ht="51.75" customHeight="1" x14ac:dyDescent="0.3">
      <c r="A23" s="58" t="s">
        <v>32</v>
      </c>
      <c r="B23" s="54" t="s">
        <v>166</v>
      </c>
      <c r="C23" s="130">
        <v>19</v>
      </c>
      <c r="D23" s="114">
        <v>17</v>
      </c>
      <c r="E23" s="148">
        <v>9</v>
      </c>
      <c r="F23" s="149">
        <v>3</v>
      </c>
      <c r="G23" s="149">
        <v>5</v>
      </c>
      <c r="H23" s="149">
        <v>1</v>
      </c>
      <c r="I23" s="149">
        <v>4</v>
      </c>
      <c r="J23" s="149">
        <v>1</v>
      </c>
      <c r="K23" s="149">
        <v>3</v>
      </c>
    </row>
    <row r="24" spans="1:11" s="10" customFormat="1" ht="67.5" customHeight="1" x14ac:dyDescent="0.3">
      <c r="A24" s="58" t="s">
        <v>33</v>
      </c>
      <c r="B24" s="54" t="s">
        <v>167</v>
      </c>
      <c r="C24" s="129">
        <v>20</v>
      </c>
      <c r="D24" s="114">
        <v>2</v>
      </c>
      <c r="E24" s="148">
        <v>2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</row>
    <row r="25" spans="1:11" s="10" customFormat="1" ht="44.25" customHeight="1" x14ac:dyDescent="0.3">
      <c r="A25" s="58" t="s">
        <v>34</v>
      </c>
      <c r="B25" s="54" t="s">
        <v>169</v>
      </c>
      <c r="C25" s="130">
        <v>21</v>
      </c>
      <c r="D25" s="114">
        <v>69</v>
      </c>
      <c r="E25" s="148">
        <v>34</v>
      </c>
      <c r="F25" s="149">
        <v>3</v>
      </c>
      <c r="G25" s="149">
        <v>32</v>
      </c>
      <c r="H25" s="149">
        <v>0</v>
      </c>
      <c r="I25" s="149">
        <v>32</v>
      </c>
      <c r="J25" s="149">
        <v>8</v>
      </c>
      <c r="K25" s="149">
        <v>24</v>
      </c>
    </row>
    <row r="26" spans="1:11" s="10" customFormat="1" ht="27" customHeight="1" x14ac:dyDescent="0.3">
      <c r="A26" s="58" t="s">
        <v>102</v>
      </c>
      <c r="B26" s="54" t="s">
        <v>168</v>
      </c>
      <c r="C26" s="129">
        <v>22</v>
      </c>
      <c r="D26" s="114">
        <v>9</v>
      </c>
      <c r="E26" s="148">
        <v>7</v>
      </c>
      <c r="F26" s="149">
        <v>2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</row>
    <row r="27" spans="1:11" s="10" customFormat="1" ht="68.25" customHeight="1" x14ac:dyDescent="0.3">
      <c r="A27" s="164" t="s">
        <v>197</v>
      </c>
      <c r="B27" s="165" t="s">
        <v>173</v>
      </c>
      <c r="C27" s="166">
        <v>23</v>
      </c>
      <c r="D27" s="167">
        <v>0</v>
      </c>
      <c r="E27" s="167">
        <v>0</v>
      </c>
      <c r="F27" s="168">
        <v>0</v>
      </c>
      <c r="G27" s="168">
        <v>0</v>
      </c>
      <c r="H27" s="168">
        <v>0</v>
      </c>
      <c r="I27" s="169">
        <v>0</v>
      </c>
      <c r="J27" s="169">
        <v>0</v>
      </c>
      <c r="K27" s="169">
        <v>0</v>
      </c>
    </row>
    <row r="28" spans="1:11" s="10" customFormat="1" ht="48" customHeight="1" x14ac:dyDescent="0.3">
      <c r="A28" s="57" t="s">
        <v>35</v>
      </c>
      <c r="B28" s="53" t="s">
        <v>170</v>
      </c>
      <c r="C28" s="129">
        <v>24</v>
      </c>
      <c r="D28" s="114">
        <v>10</v>
      </c>
      <c r="E28" s="148">
        <v>3</v>
      </c>
      <c r="F28" s="149">
        <v>3</v>
      </c>
      <c r="G28" s="149">
        <v>4</v>
      </c>
      <c r="H28" s="149">
        <v>0</v>
      </c>
      <c r="I28" s="149">
        <v>4</v>
      </c>
      <c r="J28" s="149">
        <v>1</v>
      </c>
      <c r="K28" s="149">
        <v>3</v>
      </c>
    </row>
    <row r="29" spans="1:11" s="10" customFormat="1" ht="45" customHeight="1" x14ac:dyDescent="0.3">
      <c r="A29" s="60" t="s">
        <v>36</v>
      </c>
      <c r="B29" s="56" t="s">
        <v>171</v>
      </c>
      <c r="C29" s="130">
        <v>25</v>
      </c>
      <c r="D29" s="114">
        <v>0</v>
      </c>
      <c r="E29" s="148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</row>
    <row r="30" spans="1:11" s="10" customFormat="1" ht="30" customHeight="1" x14ac:dyDescent="0.3">
      <c r="A30" s="61" t="s">
        <v>198</v>
      </c>
      <c r="B30" s="62"/>
      <c r="C30" s="129">
        <v>26</v>
      </c>
      <c r="D30" s="114">
        <v>9</v>
      </c>
      <c r="E30" s="148">
        <v>4</v>
      </c>
      <c r="F30" s="149">
        <v>0</v>
      </c>
      <c r="G30" s="149">
        <v>5</v>
      </c>
      <c r="H30" s="149">
        <v>0</v>
      </c>
      <c r="I30" s="149">
        <v>5</v>
      </c>
      <c r="J30" s="149">
        <v>0</v>
      </c>
      <c r="K30" s="149">
        <v>5</v>
      </c>
    </row>
    <row r="31" spans="1:11" s="10" customFormat="1" ht="47.25" customHeight="1" x14ac:dyDescent="0.3">
      <c r="A31" s="205" t="s">
        <v>199</v>
      </c>
      <c r="B31" s="206"/>
      <c r="C31" s="130">
        <v>27</v>
      </c>
      <c r="D31" s="114">
        <v>7</v>
      </c>
      <c r="E31" s="148">
        <v>1</v>
      </c>
      <c r="F31" s="149">
        <v>0</v>
      </c>
      <c r="G31" s="149">
        <v>6</v>
      </c>
      <c r="H31" s="149">
        <v>0</v>
      </c>
      <c r="I31" s="149">
        <v>6</v>
      </c>
      <c r="J31" s="149">
        <v>0</v>
      </c>
      <c r="K31" s="149">
        <v>6</v>
      </c>
    </row>
    <row r="32" spans="1:11" s="10" customFormat="1" ht="50.25" customHeight="1" x14ac:dyDescent="0.3">
      <c r="A32" s="205" t="s">
        <v>200</v>
      </c>
      <c r="B32" s="206"/>
      <c r="C32" s="129">
        <v>28</v>
      </c>
      <c r="D32" s="114">
        <v>0</v>
      </c>
      <c r="E32" s="148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</row>
    <row r="33" spans="1:11" s="10" customFormat="1" ht="45.75" customHeight="1" x14ac:dyDescent="0.3">
      <c r="A33" s="205" t="s">
        <v>201</v>
      </c>
      <c r="B33" s="206"/>
      <c r="C33" s="130">
        <v>29</v>
      </c>
      <c r="D33" s="146">
        <v>368</v>
      </c>
      <c r="E33" s="148">
        <v>195</v>
      </c>
      <c r="F33" s="149">
        <v>68</v>
      </c>
      <c r="G33" s="149">
        <v>105</v>
      </c>
      <c r="H33" s="149">
        <v>0</v>
      </c>
      <c r="I33" s="149">
        <v>104</v>
      </c>
      <c r="J33" s="149">
        <v>25</v>
      </c>
      <c r="K33" s="149">
        <v>79</v>
      </c>
    </row>
    <row r="34" spans="1:11" ht="51.75" customHeight="1" x14ac:dyDescent="0.3">
      <c r="A34" s="205" t="s">
        <v>202</v>
      </c>
      <c r="B34" s="206"/>
      <c r="C34" s="129">
        <v>30</v>
      </c>
      <c r="D34" s="148">
        <v>205</v>
      </c>
      <c r="E34" s="148">
        <v>81</v>
      </c>
      <c r="F34" s="148">
        <v>39</v>
      </c>
      <c r="G34" s="148">
        <v>85</v>
      </c>
      <c r="H34" s="147">
        <v>1</v>
      </c>
      <c r="I34" s="148">
        <v>84</v>
      </c>
      <c r="J34" s="148">
        <v>20</v>
      </c>
      <c r="K34" s="148">
        <v>64</v>
      </c>
    </row>
    <row r="35" spans="1:11" ht="51.75" customHeight="1" x14ac:dyDescent="0.3">
      <c r="A35" s="205" t="s">
        <v>203</v>
      </c>
      <c r="B35" s="206"/>
      <c r="C35" s="130">
        <v>31</v>
      </c>
      <c r="D35" s="148">
        <v>55</v>
      </c>
      <c r="E35" s="148">
        <v>25</v>
      </c>
      <c r="F35" s="148">
        <v>4</v>
      </c>
      <c r="G35" s="148">
        <v>26</v>
      </c>
      <c r="H35" s="147">
        <v>0</v>
      </c>
      <c r="I35" s="148">
        <v>26</v>
      </c>
      <c r="J35" s="148">
        <v>7</v>
      </c>
      <c r="K35" s="148">
        <v>19</v>
      </c>
    </row>
    <row r="36" spans="1:11" ht="90" customHeight="1" x14ac:dyDescent="0.3">
      <c r="A36" s="210" t="s">
        <v>174</v>
      </c>
      <c r="B36" s="211"/>
      <c r="C36" s="129">
        <v>32</v>
      </c>
      <c r="D36" s="142">
        <v>1096</v>
      </c>
      <c r="E36" s="142">
        <v>508</v>
      </c>
      <c r="F36" s="142">
        <v>146</v>
      </c>
      <c r="G36" s="142">
        <v>442</v>
      </c>
      <c r="H36" s="142">
        <v>0</v>
      </c>
      <c r="I36" s="142">
        <v>442</v>
      </c>
      <c r="J36" s="142">
        <v>28</v>
      </c>
      <c r="K36" s="142">
        <v>414</v>
      </c>
    </row>
    <row r="37" spans="1:11" ht="37.5" customHeight="1" x14ac:dyDescent="0.3">
      <c r="A37" s="207" t="s">
        <v>37</v>
      </c>
      <c r="B37" s="208"/>
      <c r="C37" s="130">
        <v>33</v>
      </c>
      <c r="D37" s="144">
        <v>5</v>
      </c>
      <c r="E37" s="144">
        <v>3</v>
      </c>
      <c r="F37" s="144">
        <v>0</v>
      </c>
      <c r="G37" s="144">
        <v>2</v>
      </c>
      <c r="H37" s="150">
        <v>0</v>
      </c>
      <c r="I37" s="144">
        <v>2</v>
      </c>
      <c r="J37" s="144">
        <v>2</v>
      </c>
      <c r="K37" s="144">
        <v>0</v>
      </c>
    </row>
    <row r="38" spans="1:11" ht="43.5" customHeight="1" x14ac:dyDescent="0.3">
      <c r="A38" s="207" t="s">
        <v>150</v>
      </c>
      <c r="B38" s="208"/>
      <c r="C38" s="129">
        <v>34</v>
      </c>
      <c r="D38" s="142">
        <v>988</v>
      </c>
      <c r="E38" s="142">
        <v>505</v>
      </c>
      <c r="F38" s="143">
        <v>144</v>
      </c>
      <c r="G38" s="144">
        <v>339</v>
      </c>
      <c r="H38" s="150">
        <v>0</v>
      </c>
      <c r="I38" s="144">
        <v>339</v>
      </c>
      <c r="J38" s="144">
        <v>18</v>
      </c>
      <c r="K38" s="144">
        <v>321</v>
      </c>
    </row>
    <row r="39" spans="1:11" ht="33.75" customHeight="1" x14ac:dyDescent="0.3">
      <c r="A39" s="57" t="s">
        <v>20</v>
      </c>
      <c r="B39" s="53" t="s">
        <v>175</v>
      </c>
      <c r="C39" s="130">
        <v>35</v>
      </c>
      <c r="D39" s="148">
        <v>2</v>
      </c>
      <c r="E39" s="148">
        <v>1</v>
      </c>
      <c r="F39" s="148">
        <v>0</v>
      </c>
      <c r="G39" s="148">
        <v>1</v>
      </c>
      <c r="H39" s="147">
        <v>0</v>
      </c>
      <c r="I39" s="148">
        <v>1</v>
      </c>
      <c r="J39" s="148">
        <v>0</v>
      </c>
      <c r="K39" s="148">
        <v>1</v>
      </c>
    </row>
    <row r="40" spans="1:11" ht="34.5" customHeight="1" x14ac:dyDescent="0.3">
      <c r="A40" s="57" t="s">
        <v>21</v>
      </c>
      <c r="B40" s="53" t="s">
        <v>153</v>
      </c>
      <c r="C40" s="129">
        <v>36</v>
      </c>
      <c r="D40" s="148">
        <v>176</v>
      </c>
      <c r="E40" s="148">
        <v>88</v>
      </c>
      <c r="F40" s="148">
        <v>37</v>
      </c>
      <c r="G40" s="148">
        <v>51</v>
      </c>
      <c r="H40" s="147">
        <v>0</v>
      </c>
      <c r="I40" s="148">
        <v>51</v>
      </c>
      <c r="J40" s="148">
        <v>3</v>
      </c>
      <c r="K40" s="148">
        <v>48</v>
      </c>
    </row>
    <row r="41" spans="1:11" ht="31.5" customHeight="1" x14ac:dyDescent="0.3">
      <c r="A41" s="58" t="s">
        <v>22</v>
      </c>
      <c r="B41" s="54" t="s">
        <v>154</v>
      </c>
      <c r="C41" s="130">
        <v>37</v>
      </c>
      <c r="D41" s="148">
        <v>3</v>
      </c>
      <c r="E41" s="148">
        <v>0</v>
      </c>
      <c r="F41" s="148">
        <v>1</v>
      </c>
      <c r="G41" s="148">
        <v>2</v>
      </c>
      <c r="H41" s="147">
        <v>0</v>
      </c>
      <c r="I41" s="148">
        <v>2</v>
      </c>
      <c r="J41" s="148">
        <v>0</v>
      </c>
      <c r="K41" s="148">
        <v>2</v>
      </c>
    </row>
    <row r="42" spans="1:11" ht="31.5" customHeight="1" x14ac:dyDescent="0.3">
      <c r="A42" s="58" t="s">
        <v>151</v>
      </c>
      <c r="B42" s="54" t="s">
        <v>155</v>
      </c>
      <c r="C42" s="129">
        <v>38</v>
      </c>
      <c r="D42" s="148">
        <v>15</v>
      </c>
      <c r="E42" s="148">
        <v>6</v>
      </c>
      <c r="F42" s="148">
        <v>6</v>
      </c>
      <c r="G42" s="148">
        <v>3</v>
      </c>
      <c r="H42" s="147">
        <v>0</v>
      </c>
      <c r="I42" s="148">
        <v>3</v>
      </c>
      <c r="J42" s="148">
        <v>0</v>
      </c>
      <c r="K42" s="148">
        <v>3</v>
      </c>
    </row>
    <row r="43" spans="1:11" ht="48" customHeight="1" x14ac:dyDescent="0.3">
      <c r="A43" s="58" t="s">
        <v>23</v>
      </c>
      <c r="B43" s="54" t="s">
        <v>156</v>
      </c>
      <c r="C43" s="130">
        <v>39</v>
      </c>
      <c r="D43" s="148">
        <v>9</v>
      </c>
      <c r="E43" s="148">
        <v>1</v>
      </c>
      <c r="F43" s="148">
        <v>3</v>
      </c>
      <c r="G43" s="148">
        <v>5</v>
      </c>
      <c r="H43" s="147">
        <v>0</v>
      </c>
      <c r="I43" s="148">
        <v>5</v>
      </c>
      <c r="J43" s="148">
        <v>0</v>
      </c>
      <c r="K43" s="148">
        <v>5</v>
      </c>
    </row>
    <row r="44" spans="1:11" ht="30" customHeight="1" x14ac:dyDescent="0.3">
      <c r="A44" s="57" t="s">
        <v>24</v>
      </c>
      <c r="B44" s="53" t="s">
        <v>157</v>
      </c>
      <c r="C44" s="129">
        <v>40</v>
      </c>
      <c r="D44" s="148">
        <v>381</v>
      </c>
      <c r="E44" s="148">
        <v>194</v>
      </c>
      <c r="F44" s="148">
        <v>71</v>
      </c>
      <c r="G44" s="148">
        <v>116</v>
      </c>
      <c r="H44" s="147">
        <v>0</v>
      </c>
      <c r="I44" s="148">
        <v>116</v>
      </c>
      <c r="J44" s="148">
        <v>4</v>
      </c>
      <c r="K44" s="148">
        <v>112</v>
      </c>
    </row>
    <row r="45" spans="1:11" ht="30" customHeight="1" x14ac:dyDescent="0.3">
      <c r="A45" s="58" t="s">
        <v>25</v>
      </c>
      <c r="B45" s="54" t="s">
        <v>158</v>
      </c>
      <c r="C45" s="130">
        <v>41</v>
      </c>
      <c r="D45" s="148">
        <v>12</v>
      </c>
      <c r="E45" s="148">
        <v>5</v>
      </c>
      <c r="F45" s="148">
        <v>0</v>
      </c>
      <c r="G45" s="148">
        <v>7</v>
      </c>
      <c r="H45" s="147">
        <v>0</v>
      </c>
      <c r="I45" s="148">
        <v>7</v>
      </c>
      <c r="J45" s="148">
        <v>0</v>
      </c>
      <c r="K45" s="148">
        <v>7</v>
      </c>
    </row>
    <row r="46" spans="1:11" ht="34.5" customHeight="1" x14ac:dyDescent="0.3">
      <c r="A46" s="58" t="s">
        <v>26</v>
      </c>
      <c r="B46" s="54" t="s">
        <v>159</v>
      </c>
      <c r="C46" s="129">
        <v>42</v>
      </c>
      <c r="D46" s="148">
        <v>3</v>
      </c>
      <c r="E46" s="148">
        <v>0</v>
      </c>
      <c r="F46" s="148">
        <v>0</v>
      </c>
      <c r="G46" s="148">
        <v>3</v>
      </c>
      <c r="H46" s="147">
        <v>0</v>
      </c>
      <c r="I46" s="148">
        <v>3</v>
      </c>
      <c r="J46" s="148">
        <v>0</v>
      </c>
      <c r="K46" s="148">
        <v>3</v>
      </c>
    </row>
    <row r="47" spans="1:11" ht="35.25" customHeight="1" x14ac:dyDescent="0.3">
      <c r="A47" s="58" t="s">
        <v>27</v>
      </c>
      <c r="B47" s="54" t="s">
        <v>160</v>
      </c>
      <c r="C47" s="130">
        <v>43</v>
      </c>
      <c r="D47" s="148">
        <v>24</v>
      </c>
      <c r="E47" s="148">
        <v>16</v>
      </c>
      <c r="F47" s="148">
        <v>2</v>
      </c>
      <c r="G47" s="148">
        <v>6</v>
      </c>
      <c r="H47" s="147">
        <v>0</v>
      </c>
      <c r="I47" s="148">
        <v>6</v>
      </c>
      <c r="J47" s="148">
        <v>0</v>
      </c>
      <c r="K47" s="148">
        <v>6</v>
      </c>
    </row>
    <row r="48" spans="1:11" ht="31.5" customHeight="1" x14ac:dyDescent="0.3">
      <c r="A48" s="58" t="s">
        <v>28</v>
      </c>
      <c r="B48" s="54" t="s">
        <v>161</v>
      </c>
      <c r="C48" s="129">
        <v>44</v>
      </c>
      <c r="D48" s="148">
        <v>1</v>
      </c>
      <c r="E48" s="148">
        <v>0</v>
      </c>
      <c r="F48" s="148">
        <v>0</v>
      </c>
      <c r="G48" s="148">
        <v>1</v>
      </c>
      <c r="H48" s="147">
        <v>0</v>
      </c>
      <c r="I48" s="148">
        <v>1</v>
      </c>
      <c r="J48" s="148">
        <v>1</v>
      </c>
      <c r="K48" s="148">
        <v>0</v>
      </c>
    </row>
    <row r="49" spans="1:11" ht="30" customHeight="1" x14ac:dyDescent="0.3">
      <c r="A49" s="58" t="s">
        <v>29</v>
      </c>
      <c r="B49" s="54" t="s">
        <v>162</v>
      </c>
      <c r="C49" s="130">
        <v>45</v>
      </c>
      <c r="D49" s="148">
        <v>135</v>
      </c>
      <c r="E49" s="148">
        <v>80</v>
      </c>
      <c r="F49" s="148">
        <v>10</v>
      </c>
      <c r="G49" s="148">
        <v>45</v>
      </c>
      <c r="H49" s="147">
        <v>0</v>
      </c>
      <c r="I49" s="148">
        <v>45</v>
      </c>
      <c r="J49" s="148">
        <v>2</v>
      </c>
      <c r="K49" s="148">
        <v>43</v>
      </c>
    </row>
    <row r="50" spans="1:11" ht="33" customHeight="1" x14ac:dyDescent="0.3">
      <c r="A50" s="58" t="s">
        <v>30</v>
      </c>
      <c r="B50" s="54" t="s">
        <v>163</v>
      </c>
      <c r="C50" s="129">
        <v>46</v>
      </c>
      <c r="D50" s="148">
        <v>20</v>
      </c>
      <c r="E50" s="148">
        <v>9</v>
      </c>
      <c r="F50" s="148">
        <v>5</v>
      </c>
      <c r="G50" s="148">
        <v>6</v>
      </c>
      <c r="H50" s="147">
        <v>0</v>
      </c>
      <c r="I50" s="148">
        <v>6</v>
      </c>
      <c r="J50" s="148">
        <v>0</v>
      </c>
      <c r="K50" s="148">
        <v>6</v>
      </c>
    </row>
    <row r="51" spans="1:11" ht="61.5" customHeight="1" x14ac:dyDescent="0.3">
      <c r="A51" s="58" t="s">
        <v>31</v>
      </c>
      <c r="B51" s="54" t="s">
        <v>164</v>
      </c>
      <c r="C51" s="130">
        <v>47</v>
      </c>
      <c r="D51" s="148">
        <v>117</v>
      </c>
      <c r="E51" s="148">
        <v>63</v>
      </c>
      <c r="F51" s="148">
        <v>8</v>
      </c>
      <c r="G51" s="148">
        <v>46</v>
      </c>
      <c r="H51" s="147">
        <v>0</v>
      </c>
      <c r="I51" s="148">
        <v>46</v>
      </c>
      <c r="J51" s="148">
        <v>2</v>
      </c>
      <c r="K51" s="148">
        <v>44</v>
      </c>
    </row>
    <row r="52" spans="1:11" ht="45" x14ac:dyDescent="0.3">
      <c r="A52" s="58" t="s">
        <v>172</v>
      </c>
      <c r="B52" s="54" t="s">
        <v>165</v>
      </c>
      <c r="C52" s="129">
        <v>48</v>
      </c>
      <c r="D52" s="148">
        <v>1</v>
      </c>
      <c r="E52" s="148">
        <v>0</v>
      </c>
      <c r="F52" s="148">
        <v>0</v>
      </c>
      <c r="G52" s="148">
        <v>1</v>
      </c>
      <c r="H52" s="147">
        <v>0</v>
      </c>
      <c r="I52" s="148">
        <v>1</v>
      </c>
      <c r="J52" s="148">
        <v>0</v>
      </c>
      <c r="K52" s="148">
        <v>1</v>
      </c>
    </row>
    <row r="53" spans="1:11" ht="43.5" customHeight="1" x14ac:dyDescent="0.3">
      <c r="A53" s="58" t="s">
        <v>32</v>
      </c>
      <c r="B53" s="54" t="s">
        <v>166</v>
      </c>
      <c r="C53" s="130">
        <v>49</v>
      </c>
      <c r="D53" s="148">
        <v>15</v>
      </c>
      <c r="E53" s="148">
        <v>7</v>
      </c>
      <c r="F53" s="148">
        <v>1</v>
      </c>
      <c r="G53" s="148">
        <v>7</v>
      </c>
      <c r="H53" s="147">
        <v>0</v>
      </c>
      <c r="I53" s="148">
        <v>7</v>
      </c>
      <c r="J53" s="148">
        <v>0</v>
      </c>
      <c r="K53" s="148">
        <v>7</v>
      </c>
    </row>
    <row r="54" spans="1:11" ht="67.5" x14ac:dyDescent="0.3">
      <c r="A54" s="58" t="s">
        <v>33</v>
      </c>
      <c r="B54" s="54" t="s">
        <v>167</v>
      </c>
      <c r="C54" s="129">
        <v>50</v>
      </c>
      <c r="D54" s="148">
        <v>1</v>
      </c>
      <c r="E54" s="148">
        <v>1</v>
      </c>
      <c r="F54" s="148">
        <v>0</v>
      </c>
      <c r="G54" s="148">
        <v>0</v>
      </c>
      <c r="H54" s="147">
        <v>0</v>
      </c>
      <c r="I54" s="148">
        <v>0</v>
      </c>
      <c r="J54" s="148">
        <v>0</v>
      </c>
      <c r="K54" s="148">
        <v>0</v>
      </c>
    </row>
    <row r="55" spans="1:11" ht="57" customHeight="1" x14ac:dyDescent="0.3">
      <c r="A55" s="58" t="s">
        <v>103</v>
      </c>
      <c r="B55" s="54" t="s">
        <v>169</v>
      </c>
      <c r="C55" s="130">
        <v>51</v>
      </c>
      <c r="D55" s="148">
        <v>61</v>
      </c>
      <c r="E55" s="148">
        <v>29</v>
      </c>
      <c r="F55" s="148">
        <v>0</v>
      </c>
      <c r="G55" s="148">
        <v>32</v>
      </c>
      <c r="H55" s="147">
        <v>0</v>
      </c>
      <c r="I55" s="148">
        <v>32</v>
      </c>
      <c r="J55" s="148">
        <v>5</v>
      </c>
      <c r="K55" s="148">
        <v>27</v>
      </c>
    </row>
    <row r="56" spans="1:11" ht="32.25" customHeight="1" x14ac:dyDescent="0.3">
      <c r="A56" s="59" t="s">
        <v>104</v>
      </c>
      <c r="B56" s="55" t="s">
        <v>168</v>
      </c>
      <c r="C56" s="129">
        <v>52</v>
      </c>
      <c r="D56" s="148">
        <v>11</v>
      </c>
      <c r="E56" s="148">
        <v>4</v>
      </c>
      <c r="F56" s="148">
        <v>0</v>
      </c>
      <c r="G56" s="148">
        <v>7</v>
      </c>
      <c r="H56" s="147">
        <v>0</v>
      </c>
      <c r="I56" s="148">
        <v>7</v>
      </c>
      <c r="J56" s="148">
        <v>1</v>
      </c>
      <c r="K56" s="148">
        <v>6</v>
      </c>
    </row>
    <row r="57" spans="1:11" ht="51.75" customHeight="1" x14ac:dyDescent="0.3">
      <c r="A57" s="164" t="s">
        <v>204</v>
      </c>
      <c r="B57" s="165" t="s">
        <v>173</v>
      </c>
      <c r="C57" s="166">
        <v>53</v>
      </c>
      <c r="D57" s="167">
        <v>0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7">
        <v>0</v>
      </c>
      <c r="K57" s="167">
        <v>0</v>
      </c>
    </row>
    <row r="58" spans="1:11" ht="45" x14ac:dyDescent="0.3">
      <c r="A58" s="57" t="s">
        <v>35</v>
      </c>
      <c r="B58" s="53" t="s">
        <v>170</v>
      </c>
      <c r="C58" s="129">
        <v>54</v>
      </c>
      <c r="D58" s="148">
        <v>1</v>
      </c>
      <c r="E58" s="148">
        <v>1</v>
      </c>
      <c r="F58" s="148">
        <v>0</v>
      </c>
      <c r="G58" s="148">
        <v>0</v>
      </c>
      <c r="H58" s="147">
        <v>0</v>
      </c>
      <c r="I58" s="148">
        <v>0</v>
      </c>
      <c r="J58" s="148">
        <v>0</v>
      </c>
      <c r="K58" s="148">
        <v>0</v>
      </c>
    </row>
    <row r="59" spans="1:11" ht="39.75" customHeight="1" x14ac:dyDescent="0.3">
      <c r="A59" s="60" t="s">
        <v>36</v>
      </c>
      <c r="B59" s="56" t="s">
        <v>171</v>
      </c>
      <c r="C59" s="130">
        <v>55</v>
      </c>
      <c r="D59" s="148">
        <v>0</v>
      </c>
      <c r="E59" s="148">
        <v>0</v>
      </c>
      <c r="F59" s="148">
        <v>0</v>
      </c>
      <c r="G59" s="148">
        <v>0</v>
      </c>
      <c r="H59" s="147">
        <v>0</v>
      </c>
      <c r="I59" s="148">
        <v>0</v>
      </c>
      <c r="J59" s="148">
        <v>0</v>
      </c>
      <c r="K59" s="148">
        <v>0</v>
      </c>
    </row>
    <row r="60" spans="1:11" ht="31.5" customHeight="1" x14ac:dyDescent="0.3">
      <c r="A60" s="61" t="s">
        <v>205</v>
      </c>
      <c r="B60" s="62"/>
      <c r="C60" s="129">
        <v>56</v>
      </c>
      <c r="D60" s="148">
        <v>4</v>
      </c>
      <c r="E60" s="148">
        <v>2</v>
      </c>
      <c r="F60" s="148">
        <v>1</v>
      </c>
      <c r="G60" s="148">
        <v>1</v>
      </c>
      <c r="H60" s="147">
        <v>0</v>
      </c>
      <c r="I60" s="148">
        <v>1</v>
      </c>
      <c r="J60" s="148">
        <v>0</v>
      </c>
      <c r="K60" s="148">
        <v>1</v>
      </c>
    </row>
    <row r="61" spans="1:11" ht="45" customHeight="1" x14ac:dyDescent="0.3">
      <c r="A61" s="205" t="s">
        <v>206</v>
      </c>
      <c r="B61" s="206"/>
      <c r="C61" s="130">
        <v>57</v>
      </c>
      <c r="D61" s="148">
        <v>0</v>
      </c>
      <c r="E61" s="148">
        <v>0</v>
      </c>
      <c r="F61" s="148">
        <v>0</v>
      </c>
      <c r="G61" s="148">
        <v>0</v>
      </c>
      <c r="H61" s="147">
        <v>0</v>
      </c>
      <c r="I61" s="148">
        <v>0</v>
      </c>
      <c r="J61" s="148">
        <v>0</v>
      </c>
      <c r="K61" s="148">
        <v>0</v>
      </c>
    </row>
    <row r="62" spans="1:11" ht="42" customHeight="1" x14ac:dyDescent="0.3">
      <c r="A62" s="205" t="s">
        <v>207</v>
      </c>
      <c r="B62" s="206"/>
      <c r="C62" s="129">
        <v>58</v>
      </c>
      <c r="D62" s="148">
        <v>0</v>
      </c>
      <c r="E62" s="148">
        <v>0</v>
      </c>
      <c r="F62" s="148">
        <v>0</v>
      </c>
      <c r="G62" s="148">
        <v>0</v>
      </c>
      <c r="H62" s="147">
        <v>0</v>
      </c>
      <c r="I62" s="148">
        <v>0</v>
      </c>
      <c r="J62" s="148">
        <v>0</v>
      </c>
      <c r="K62" s="148">
        <v>0</v>
      </c>
    </row>
    <row r="63" spans="1:11" ht="40.5" customHeight="1" x14ac:dyDescent="0.3">
      <c r="A63" s="205" t="s">
        <v>208</v>
      </c>
      <c r="B63" s="206"/>
      <c r="C63" s="130">
        <v>59</v>
      </c>
      <c r="D63" s="148">
        <v>473</v>
      </c>
      <c r="E63" s="148">
        <v>252</v>
      </c>
      <c r="F63" s="148">
        <v>79</v>
      </c>
      <c r="G63" s="148">
        <v>142</v>
      </c>
      <c r="H63" s="147">
        <v>0</v>
      </c>
      <c r="I63" s="148">
        <v>142</v>
      </c>
      <c r="J63" s="148">
        <v>7</v>
      </c>
      <c r="K63" s="148">
        <v>135</v>
      </c>
    </row>
    <row r="64" spans="1:11" ht="42" customHeight="1" x14ac:dyDescent="0.3">
      <c r="A64" s="205" t="s">
        <v>209</v>
      </c>
      <c r="B64" s="206"/>
      <c r="C64" s="129">
        <v>60</v>
      </c>
      <c r="D64" s="148">
        <v>142</v>
      </c>
      <c r="E64" s="148">
        <v>57</v>
      </c>
      <c r="F64" s="148">
        <v>38</v>
      </c>
      <c r="G64" s="148">
        <v>47</v>
      </c>
      <c r="H64" s="147">
        <v>0</v>
      </c>
      <c r="I64" s="148">
        <v>47</v>
      </c>
      <c r="J64" s="148">
        <v>8</v>
      </c>
      <c r="K64" s="148">
        <v>39</v>
      </c>
    </row>
    <row r="65" spans="1:11" ht="45" customHeight="1" x14ac:dyDescent="0.3">
      <c r="A65" s="205" t="s">
        <v>210</v>
      </c>
      <c r="B65" s="206"/>
      <c r="C65" s="130">
        <v>61</v>
      </c>
      <c r="D65" s="148">
        <v>58</v>
      </c>
      <c r="E65" s="148">
        <v>30</v>
      </c>
      <c r="F65" s="148">
        <v>4</v>
      </c>
      <c r="G65" s="148">
        <v>24</v>
      </c>
      <c r="H65" s="147">
        <v>0</v>
      </c>
      <c r="I65" s="148">
        <v>24</v>
      </c>
      <c r="J65" s="148">
        <v>4</v>
      </c>
      <c r="K65" s="148">
        <v>20</v>
      </c>
    </row>
  </sheetData>
  <sheetProtection password="C24F" sheet="1"/>
  <mergeCells count="21">
    <mergeCell ref="A36:B36"/>
    <mergeCell ref="A8:B8"/>
    <mergeCell ref="A3:B3"/>
    <mergeCell ref="A6:B6"/>
    <mergeCell ref="A4:B4"/>
    <mergeCell ref="A7:B7"/>
    <mergeCell ref="A35:B35"/>
    <mergeCell ref="A34:B34"/>
    <mergeCell ref="I1:M1"/>
    <mergeCell ref="A33:B33"/>
    <mergeCell ref="A32:B32"/>
    <mergeCell ref="A31:B31"/>
    <mergeCell ref="A5:B5"/>
    <mergeCell ref="A2:K2"/>
    <mergeCell ref="A65:B65"/>
    <mergeCell ref="A61:B61"/>
    <mergeCell ref="A37:B37"/>
    <mergeCell ref="A38:B38"/>
    <mergeCell ref="A62:B62"/>
    <mergeCell ref="A64:B64"/>
    <mergeCell ref="A63:B63"/>
  </mergeCells>
  <phoneticPr fontId="4" type="noConversion"/>
  <pageMargins left="0.98425196850393704" right="0.70866141732283472" top="0.78740157480314965" bottom="0.70866141732283472" header="0" footer="0"/>
  <pageSetup paperSize="9" scale="40" orientation="landscape" errors="blank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10" zoomScale="55" zoomScaleNormal="55" zoomScaleSheetLayoutView="70" workbookViewId="0">
      <selection activeCell="L17" sqref="L17"/>
    </sheetView>
  </sheetViews>
  <sheetFormatPr defaultRowHeight="22.5" x14ac:dyDescent="0.4"/>
  <cols>
    <col min="1" max="1" width="48.28515625" style="14" customWidth="1"/>
    <col min="2" max="2" width="16.140625" style="14" customWidth="1"/>
    <col min="3" max="3" width="9.42578125" style="67" customWidth="1"/>
    <col min="4" max="4" width="24.85546875" style="14" customWidth="1"/>
    <col min="5" max="5" width="14.140625" style="14" customWidth="1"/>
    <col min="6" max="6" width="19.85546875" style="14" customWidth="1"/>
    <col min="7" max="7" width="16" style="14" customWidth="1"/>
    <col min="8" max="8" width="14.5703125" style="14" customWidth="1"/>
    <col min="9" max="9" width="19.5703125" style="14" customWidth="1"/>
    <col min="10" max="10" width="27" style="14" customWidth="1"/>
    <col min="11" max="11" width="14" style="14" customWidth="1"/>
    <col min="12" max="12" width="19.7109375" style="14" customWidth="1"/>
    <col min="13" max="13" width="15" style="14" customWidth="1"/>
    <col min="14" max="14" width="15.7109375" style="14" customWidth="1"/>
    <col min="15" max="15" width="19.140625" style="14" customWidth="1"/>
    <col min="16" max="16384" width="9.140625" style="14"/>
  </cols>
  <sheetData>
    <row r="1" spans="1:16" ht="37.5" customHeight="1" x14ac:dyDescent="0.4">
      <c r="L1" s="227" t="s">
        <v>180</v>
      </c>
      <c r="M1" s="227"/>
      <c r="N1" s="227"/>
      <c r="O1" s="227"/>
    </row>
    <row r="2" spans="1:16" s="18" customFormat="1" ht="92.25" customHeight="1" x14ac:dyDescent="0.3">
      <c r="A2" s="221" t="s">
        <v>123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6" s="136" customFormat="1" ht="286.5" customHeight="1" x14ac:dyDescent="0.3">
      <c r="A3" s="229" t="s">
        <v>2</v>
      </c>
      <c r="B3" s="229"/>
      <c r="C3" s="132" t="s">
        <v>80</v>
      </c>
      <c r="D3" s="132" t="s">
        <v>176</v>
      </c>
      <c r="E3" s="133" t="s">
        <v>59</v>
      </c>
      <c r="F3" s="133" t="s">
        <v>92</v>
      </c>
      <c r="G3" s="134" t="s">
        <v>57</v>
      </c>
      <c r="H3" s="133" t="s">
        <v>93</v>
      </c>
      <c r="I3" s="134" t="s">
        <v>58</v>
      </c>
      <c r="J3" s="132" t="s">
        <v>190</v>
      </c>
      <c r="K3" s="133" t="s">
        <v>59</v>
      </c>
      <c r="L3" s="133" t="s">
        <v>92</v>
      </c>
      <c r="M3" s="134" t="s">
        <v>57</v>
      </c>
      <c r="N3" s="133" t="s">
        <v>93</v>
      </c>
      <c r="O3" s="134" t="s">
        <v>58</v>
      </c>
      <c r="P3" s="135"/>
    </row>
    <row r="4" spans="1:16" s="67" customFormat="1" ht="32.25" customHeight="1" x14ac:dyDescent="0.4">
      <c r="A4" s="230" t="s">
        <v>0</v>
      </c>
      <c r="B4" s="230"/>
      <c r="C4" s="132" t="s">
        <v>1</v>
      </c>
      <c r="D4" s="132">
        <v>1</v>
      </c>
      <c r="E4" s="132">
        <f>D4+1</f>
        <v>2</v>
      </c>
      <c r="F4" s="132">
        <f>E4+1</f>
        <v>3</v>
      </c>
      <c r="G4" s="132">
        <f t="shared" ref="G4:O4" si="0">F4+1</f>
        <v>4</v>
      </c>
      <c r="H4" s="132">
        <f t="shared" si="0"/>
        <v>5</v>
      </c>
      <c r="I4" s="132">
        <f t="shared" si="0"/>
        <v>6</v>
      </c>
      <c r="J4" s="132">
        <f t="shared" si="0"/>
        <v>7</v>
      </c>
      <c r="K4" s="132">
        <f t="shared" si="0"/>
        <v>8</v>
      </c>
      <c r="L4" s="132">
        <f t="shared" si="0"/>
        <v>9</v>
      </c>
      <c r="M4" s="132">
        <f t="shared" si="0"/>
        <v>10</v>
      </c>
      <c r="N4" s="132">
        <f t="shared" si="0"/>
        <v>11</v>
      </c>
      <c r="O4" s="132">
        <f t="shared" si="0"/>
        <v>12</v>
      </c>
      <c r="P4" s="66"/>
    </row>
    <row r="5" spans="1:16" s="17" customFormat="1" ht="97.5" customHeight="1" x14ac:dyDescent="0.3">
      <c r="A5" s="231" t="s">
        <v>100</v>
      </c>
      <c r="B5" s="232"/>
      <c r="C5" s="139">
        <v>1</v>
      </c>
      <c r="D5" s="140">
        <v>23</v>
      </c>
      <c r="E5" s="140">
        <v>14</v>
      </c>
      <c r="F5" s="140">
        <v>5</v>
      </c>
      <c r="G5" s="140">
        <v>1</v>
      </c>
      <c r="H5" s="140">
        <v>4</v>
      </c>
      <c r="I5" s="140">
        <v>0</v>
      </c>
      <c r="J5" s="140">
        <v>0</v>
      </c>
      <c r="K5" s="140">
        <v>0</v>
      </c>
      <c r="L5" s="140">
        <v>0</v>
      </c>
      <c r="M5" s="140">
        <v>0</v>
      </c>
      <c r="N5" s="140">
        <v>0</v>
      </c>
      <c r="O5" s="140">
        <v>0</v>
      </c>
      <c r="P5" s="16"/>
    </row>
    <row r="6" spans="1:16" s="17" customFormat="1" ht="45.75" customHeight="1" x14ac:dyDescent="0.3">
      <c r="A6" s="222" t="s">
        <v>177</v>
      </c>
      <c r="B6" s="223"/>
      <c r="C6" s="139">
        <f>1+C5</f>
        <v>2</v>
      </c>
      <c r="D6" s="140">
        <v>0</v>
      </c>
      <c r="E6" s="140">
        <v>0</v>
      </c>
      <c r="F6" s="140">
        <v>0</v>
      </c>
      <c r="G6" s="140">
        <v>0</v>
      </c>
      <c r="H6" s="140">
        <v>0</v>
      </c>
      <c r="I6" s="140">
        <v>0</v>
      </c>
      <c r="J6" s="140">
        <v>0</v>
      </c>
      <c r="K6" s="140">
        <v>0</v>
      </c>
      <c r="L6" s="140">
        <v>0</v>
      </c>
      <c r="M6" s="140">
        <v>0</v>
      </c>
      <c r="N6" s="140">
        <v>0</v>
      </c>
      <c r="O6" s="140">
        <v>0</v>
      </c>
      <c r="P6" s="16"/>
    </row>
    <row r="7" spans="1:16" ht="26.25" customHeight="1" x14ac:dyDescent="0.3">
      <c r="A7" s="63" t="s">
        <v>38</v>
      </c>
      <c r="B7" s="64" t="s">
        <v>42</v>
      </c>
      <c r="C7" s="139">
        <f t="shared" ref="C7:C27" si="1">1+C6</f>
        <v>3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5"/>
    </row>
    <row r="8" spans="1:16" ht="37.5" customHeight="1" x14ac:dyDescent="0.3">
      <c r="A8" s="63" t="s">
        <v>39</v>
      </c>
      <c r="B8" s="64" t="s">
        <v>43</v>
      </c>
      <c r="C8" s="139">
        <f t="shared" si="1"/>
        <v>4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5"/>
    </row>
    <row r="9" spans="1:16" ht="27.75" customHeight="1" x14ac:dyDescent="0.3">
      <c r="A9" s="63" t="s">
        <v>40</v>
      </c>
      <c r="B9" s="64" t="s">
        <v>44</v>
      </c>
      <c r="C9" s="139">
        <f t="shared" si="1"/>
        <v>5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5"/>
    </row>
    <row r="10" spans="1:16" ht="45.75" customHeight="1" x14ac:dyDescent="0.3">
      <c r="A10" s="63" t="s">
        <v>41</v>
      </c>
      <c r="B10" s="64" t="s">
        <v>45</v>
      </c>
      <c r="C10" s="139">
        <f t="shared" si="1"/>
        <v>6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5"/>
    </row>
    <row r="11" spans="1:16" ht="162.75" customHeight="1" x14ac:dyDescent="0.3">
      <c r="A11" s="63" t="s">
        <v>179</v>
      </c>
      <c r="B11" s="64" t="s">
        <v>94</v>
      </c>
      <c r="C11" s="139">
        <f t="shared" si="1"/>
        <v>7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5"/>
    </row>
    <row r="12" spans="1:16" s="17" customFormat="1" ht="47.25" customHeight="1" x14ac:dyDescent="0.3">
      <c r="A12" s="233" t="s">
        <v>178</v>
      </c>
      <c r="B12" s="234"/>
      <c r="C12" s="139">
        <f t="shared" si="1"/>
        <v>8</v>
      </c>
      <c r="D12" s="140">
        <v>23</v>
      </c>
      <c r="E12" s="140">
        <v>14</v>
      </c>
      <c r="F12" s="140">
        <v>5</v>
      </c>
      <c r="G12" s="140">
        <v>1</v>
      </c>
      <c r="H12" s="140">
        <v>4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6"/>
    </row>
    <row r="13" spans="1:16" ht="48.75" customHeight="1" x14ac:dyDescent="0.3">
      <c r="A13" s="63" t="s">
        <v>46</v>
      </c>
      <c r="B13" s="65" t="s">
        <v>72</v>
      </c>
      <c r="C13" s="139">
        <f t="shared" si="1"/>
        <v>9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5"/>
    </row>
    <row r="14" spans="1:16" ht="40.5" customHeight="1" x14ac:dyDescent="0.3">
      <c r="A14" s="63" t="s">
        <v>47</v>
      </c>
      <c r="B14" s="65" t="s">
        <v>71</v>
      </c>
      <c r="C14" s="139">
        <f t="shared" si="1"/>
        <v>10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5"/>
    </row>
    <row r="15" spans="1:16" ht="34.5" customHeight="1" x14ac:dyDescent="0.3">
      <c r="A15" s="63" t="s">
        <v>41</v>
      </c>
      <c r="B15" s="65" t="s">
        <v>70</v>
      </c>
      <c r="C15" s="139">
        <f t="shared" si="1"/>
        <v>11</v>
      </c>
      <c r="D15" s="119">
        <v>23</v>
      </c>
      <c r="E15" s="119">
        <v>14</v>
      </c>
      <c r="F15" s="119">
        <v>5</v>
      </c>
      <c r="G15" s="119">
        <v>1</v>
      </c>
      <c r="H15" s="119">
        <v>4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5"/>
    </row>
    <row r="16" spans="1:16" ht="30.75" customHeight="1" x14ac:dyDescent="0.3">
      <c r="A16" s="63" t="s">
        <v>48</v>
      </c>
      <c r="B16" s="65" t="s">
        <v>69</v>
      </c>
      <c r="C16" s="139">
        <f t="shared" si="1"/>
        <v>12</v>
      </c>
      <c r="D16" s="119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5"/>
    </row>
    <row r="17" spans="1:16" ht="39.75" customHeight="1" x14ac:dyDescent="0.3">
      <c r="A17" s="63" t="s">
        <v>49</v>
      </c>
      <c r="B17" s="65" t="s">
        <v>95</v>
      </c>
      <c r="C17" s="139">
        <f t="shared" si="1"/>
        <v>13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5"/>
    </row>
    <row r="18" spans="1:16" ht="79.5" customHeight="1" x14ac:dyDescent="0.3">
      <c r="A18" s="63" t="s">
        <v>50</v>
      </c>
      <c r="B18" s="65" t="s">
        <v>68</v>
      </c>
      <c r="C18" s="139">
        <f t="shared" si="1"/>
        <v>14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5"/>
    </row>
    <row r="19" spans="1:16" ht="25.5" customHeight="1" x14ac:dyDescent="0.3">
      <c r="A19" s="63" t="s">
        <v>81</v>
      </c>
      <c r="B19" s="65" t="s">
        <v>96</v>
      </c>
      <c r="C19" s="139">
        <f t="shared" si="1"/>
        <v>15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5"/>
    </row>
    <row r="20" spans="1:16" ht="78" customHeight="1" x14ac:dyDescent="0.3">
      <c r="A20" s="63" t="s">
        <v>82</v>
      </c>
      <c r="B20" s="65" t="s">
        <v>67</v>
      </c>
      <c r="C20" s="139">
        <f t="shared" si="1"/>
        <v>16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5"/>
    </row>
    <row r="21" spans="1:16" ht="65.25" customHeight="1" x14ac:dyDescent="0.3">
      <c r="A21" s="63" t="s">
        <v>51</v>
      </c>
      <c r="B21" s="65" t="s">
        <v>66</v>
      </c>
      <c r="C21" s="139">
        <f t="shared" si="1"/>
        <v>17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5"/>
    </row>
    <row r="22" spans="1:16" ht="26.25" customHeight="1" x14ac:dyDescent="0.3">
      <c r="A22" s="63" t="s">
        <v>53</v>
      </c>
      <c r="B22" s="65" t="s">
        <v>65</v>
      </c>
      <c r="C22" s="139">
        <f t="shared" si="1"/>
        <v>18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5"/>
    </row>
    <row r="23" spans="1:16" ht="46.5" customHeight="1" x14ac:dyDescent="0.3">
      <c r="A23" s="63" t="s">
        <v>52</v>
      </c>
      <c r="B23" s="65" t="s">
        <v>64</v>
      </c>
      <c r="C23" s="139">
        <f t="shared" si="1"/>
        <v>19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5"/>
    </row>
    <row r="24" spans="1:16" ht="27" customHeight="1" x14ac:dyDescent="0.3">
      <c r="A24" s="63" t="s">
        <v>54</v>
      </c>
      <c r="B24" s="65" t="s">
        <v>63</v>
      </c>
      <c r="C24" s="139">
        <f t="shared" si="1"/>
        <v>20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5"/>
    </row>
    <row r="25" spans="1:16" ht="25.5" customHeight="1" x14ac:dyDescent="0.3">
      <c r="A25" s="63" t="s">
        <v>55</v>
      </c>
      <c r="B25" s="65" t="s">
        <v>62</v>
      </c>
      <c r="C25" s="139">
        <f t="shared" si="1"/>
        <v>21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5"/>
    </row>
    <row r="26" spans="1:16" ht="37.5" customHeight="1" x14ac:dyDescent="0.3">
      <c r="A26" s="63" t="s">
        <v>39</v>
      </c>
      <c r="B26" s="65" t="s">
        <v>61</v>
      </c>
      <c r="C26" s="139">
        <f t="shared" si="1"/>
        <v>22</v>
      </c>
      <c r="D26" s="119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5"/>
    </row>
    <row r="27" spans="1:16" ht="26.25" customHeight="1" x14ac:dyDescent="0.3">
      <c r="A27" s="63" t="s">
        <v>56</v>
      </c>
      <c r="B27" s="65" t="s">
        <v>60</v>
      </c>
      <c r="C27" s="139">
        <f t="shared" si="1"/>
        <v>23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5"/>
    </row>
    <row r="28" spans="1:16" ht="28.5" customHeight="1" x14ac:dyDescent="0.45">
      <c r="A28" s="68"/>
      <c r="B28" s="68"/>
      <c r="C28" s="69"/>
      <c r="D28" s="68"/>
      <c r="E28" s="68"/>
    </row>
    <row r="29" spans="1:16" ht="42" customHeight="1" x14ac:dyDescent="0.45">
      <c r="A29" s="228" t="s">
        <v>224</v>
      </c>
      <c r="B29" s="228"/>
      <c r="C29" s="228"/>
      <c r="D29" s="70"/>
      <c r="E29" s="68"/>
    </row>
    <row r="30" spans="1:16" ht="36.75" customHeight="1" x14ac:dyDescent="0.5">
      <c r="A30" s="224" t="s">
        <v>215</v>
      </c>
      <c r="B30" s="224"/>
      <c r="C30" s="224"/>
      <c r="D30" s="224"/>
      <c r="E30" s="224"/>
      <c r="H30" s="219" t="s">
        <v>84</v>
      </c>
      <c r="I30" s="219"/>
      <c r="J30" s="170" t="s">
        <v>216</v>
      </c>
      <c r="K30" s="171"/>
    </row>
    <row r="31" spans="1:16" ht="32.25" customHeight="1" x14ac:dyDescent="0.3">
      <c r="A31" s="224"/>
      <c r="B31" s="224"/>
      <c r="C31" s="224"/>
      <c r="D31" s="224"/>
      <c r="E31" s="224"/>
      <c r="H31" s="220" t="s">
        <v>85</v>
      </c>
      <c r="I31" s="220"/>
    </row>
    <row r="32" spans="1:16" ht="31.5" customHeight="1" x14ac:dyDescent="0.3">
      <c r="A32" s="218" t="s">
        <v>217</v>
      </c>
      <c r="B32" s="218"/>
      <c r="C32" s="218"/>
      <c r="D32" s="218"/>
    </row>
    <row r="33" spans="1:10" ht="30" customHeight="1" x14ac:dyDescent="0.5">
      <c r="A33" s="217" t="s">
        <v>220</v>
      </c>
      <c r="B33" s="217"/>
      <c r="C33" s="217"/>
      <c r="D33" s="217"/>
      <c r="E33" s="217"/>
      <c r="H33" s="68" t="s">
        <v>84</v>
      </c>
      <c r="I33" s="68"/>
      <c r="J33" s="141" t="s">
        <v>213</v>
      </c>
    </row>
    <row r="34" spans="1:10" ht="33.75" customHeight="1" x14ac:dyDescent="0.5">
      <c r="A34" s="217"/>
      <c r="B34" s="217"/>
      <c r="C34" s="217"/>
      <c r="D34" s="217"/>
      <c r="E34" s="217"/>
      <c r="H34" s="226" t="s">
        <v>85</v>
      </c>
      <c r="I34" s="226"/>
      <c r="J34" s="141"/>
    </row>
    <row r="35" spans="1:10" ht="26.25" customHeight="1" x14ac:dyDescent="0.3">
      <c r="A35" s="225" t="s">
        <v>218</v>
      </c>
      <c r="B35" s="225"/>
      <c r="C35" s="225"/>
      <c r="D35" s="225"/>
      <c r="E35" s="225"/>
    </row>
    <row r="36" spans="1:10" ht="35.25" customHeight="1" x14ac:dyDescent="0.5">
      <c r="A36" s="225"/>
      <c r="B36" s="225"/>
      <c r="C36" s="225"/>
      <c r="D36" s="225"/>
      <c r="E36" s="225"/>
      <c r="H36" s="219" t="s">
        <v>84</v>
      </c>
      <c r="I36" s="219"/>
      <c r="J36" s="141" t="s">
        <v>219</v>
      </c>
    </row>
    <row r="37" spans="1:10" ht="30" x14ac:dyDescent="0.5">
      <c r="A37" s="71" t="s">
        <v>212</v>
      </c>
      <c r="H37" s="226" t="s">
        <v>85</v>
      </c>
      <c r="I37" s="226"/>
      <c r="J37" s="141"/>
    </row>
    <row r="38" spans="1:10" ht="11.25" customHeight="1" x14ac:dyDescent="0.4"/>
  </sheetData>
  <sheetProtection password="C24F" sheet="1"/>
  <mergeCells count="17">
    <mergeCell ref="A35:E36"/>
    <mergeCell ref="H34:I34"/>
    <mergeCell ref="H36:I36"/>
    <mergeCell ref="H37:I37"/>
    <mergeCell ref="L1:O1"/>
    <mergeCell ref="A29:C29"/>
    <mergeCell ref="A3:B3"/>
    <mergeCell ref="A4:B4"/>
    <mergeCell ref="A5:B5"/>
    <mergeCell ref="A12:B12"/>
    <mergeCell ref="A33:E34"/>
    <mergeCell ref="A32:D32"/>
    <mergeCell ref="H30:I30"/>
    <mergeCell ref="H31:I31"/>
    <mergeCell ref="A2:O2"/>
    <mergeCell ref="A6:B6"/>
    <mergeCell ref="A30:E31"/>
  </mergeCells>
  <phoneticPr fontId="0" type="noConversion"/>
  <pageMargins left="0.98425196850393704" right="0.70866141732283472" top="0.74803149606299213" bottom="0.6692913385826772" header="0" footer="0"/>
  <pageSetup paperSize="9" scale="44" orientation="landscape" r:id="rId1"/>
  <rowBreaks count="1" manualBreakCount="1">
    <brk id="16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Титул. аркуш </vt:lpstr>
      <vt:lpstr>зміст</vt:lpstr>
      <vt:lpstr>Розділ 1</vt:lpstr>
      <vt:lpstr>Розділ 2,3</vt:lpstr>
      <vt:lpstr>Розділ 4 К (особи)</vt:lpstr>
      <vt:lpstr>Розділ 5 К (довічка особи)</vt:lpstr>
      <vt:lpstr>'Розділ 2,3'!Заголовки_для_друку</vt:lpstr>
      <vt:lpstr>'Розділ 4 К (особи)'!Заголовки_для_друку</vt:lpstr>
      <vt:lpstr>'Розділ 5 К (довічка особи)'!Заголовки_для_друку</vt:lpstr>
      <vt:lpstr>зміст!Область_друку</vt:lpstr>
      <vt:lpstr>'Розділ 2,3'!Область_друку</vt:lpstr>
      <vt:lpstr>'Розділ 4 К (особи)'!Область_друку</vt:lpstr>
      <vt:lpstr>'Розділ 5 К (довічка особи)'!Область_друку</vt:lpstr>
      <vt:lpstr>'Титул. аркуш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СИТАЙЛО Олексій Іванович</cp:lastModifiedBy>
  <cp:lastPrinted>2019-07-15T10:06:33Z</cp:lastPrinted>
  <dcterms:created xsi:type="dcterms:W3CDTF">1996-10-08T23:32:33Z</dcterms:created>
  <dcterms:modified xsi:type="dcterms:W3CDTF">2019-07-19T08:00:59Z</dcterms:modified>
</cp:coreProperties>
</file>