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 activeTab="4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4" i="2"/>
  <c r="E41"/>
  <c r="E42" s="1"/>
  <c r="F14"/>
  <c r="F41"/>
  <c r="F42"/>
  <c r="G14"/>
  <c r="G41"/>
  <c r="G42" s="1"/>
  <c r="H14"/>
  <c r="H41"/>
  <c r="H42"/>
  <c r="I14"/>
  <c r="I41"/>
  <c r="I42" s="1"/>
  <c r="J14"/>
  <c r="J41"/>
  <c r="J42"/>
  <c r="K14"/>
  <c r="K41"/>
  <c r="K42" s="1"/>
  <c r="D3" i="5" s="1"/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G37" i="3"/>
  <c r="G51"/>
  <c r="D4" i="5"/>
  <c r="D5"/>
  <c r="D6"/>
  <c r="D7"/>
  <c r="D8"/>
  <c r="D9"/>
  <c r="L42" i="2" l="1"/>
  <c r="D10" i="5"/>
  <c r="L41" i="2"/>
</calcChain>
</file>

<file path=xl/sharedStrings.xml><?xml version="1.0" encoding="utf-8"?>
<sst xmlns="http://schemas.openxmlformats.org/spreadsheetml/2006/main" count="267" uniqueCount="200">
  <si>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</si>
  <si>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</si>
  <si>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</si>
  <si>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</si>
  <si>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</si>
  <si>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</si>
  <si>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</si>
  <si>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</si>
  <si>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</si>
  <si>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</si>
  <si>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</si>
  <si>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</si>
  <si>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Липовецький районний суд Вінницької області</t>
  </si>
  <si>
    <t>22500,м. Липовець,вул. Шевченка 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</si>
  <si>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</si>
  <si>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</si>
  <si>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</si>
  <si>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</si>
  <si>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</si>
  <si>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</si>
  <si>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</si>
  <si>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</si>
  <si>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</si>
  <si>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</si>
  <si>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</si>
  <si>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</si>
  <si>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</si>
  <si>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</si>
  <si>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</si>
  <si>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</si>
  <si>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</si>
  <si>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</si>
  <si>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</si>
  <si>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</si>
  <si>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</si>
  <si>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</si>
  <si>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</si>
  <si>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</si>
  <si>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</si>
  <si>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</si>
  <si>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</si>
  <si>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</si>
  <si>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</si>
  <si>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</si>
  <si>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</si>
  <si>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</si>
  <si>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</si>
  <si>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</si>
  <si>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</si>
  <si>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</si>
  <si>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</si>
  <si>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</si>
  <si>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</si>
  <si>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</si>
  <si>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</si>
  <si>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</si>
  <si>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</si>
  <si>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</si>
  <si>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</si>
  <si>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</si>
  <si>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</si>
  <si>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</si>
  <si>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</si>
  <si>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</si>
  <si>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</si>
  <si>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</si>
  <si>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</si>
  <si>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</si>
  <si>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</si>
  <si>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</si>
  <si>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</si>
  <si>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</si>
  <si>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</si>
  <si>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</si>
  <si>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</si>
  <si>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</si>
  <si>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</si>
  <si>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</si>
  <si>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</si>
  <si>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</si>
  <si>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</si>
  <si>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</si>
  <si>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</si>
  <si>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</si>
  <si>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</si>
  <si>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</si>
  <si>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</si>
  <si>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</si>
  <si>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</si>
  <si>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</si>
  <si>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</si>
  <si>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</si>
  <si>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</si>
  <si>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</si>
  <si>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</si>
  <si>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</si>
  <si>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</si>
  <si>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</si>
  <si>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</si>
  <si>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</si>
  <si>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</si>
  <si>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</si>
  <si>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</si>
  <si>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</si>
  <si>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</si>
  <si>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</si>
  <si>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</si>
  <si>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</si>
  <si>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</si>
  <si>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</si>
  <si>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</si>
  <si>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</si>
  <si>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</si>
  <si>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</si>
  <si>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</si>
  <si>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</si>
  <si>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</si>
  <si>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</si>
  <si>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</si>
  <si>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</si>
  <si>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</si>
  <si>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</si>
  <si>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</si>
  <si>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</si>
  <si>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</si>
  <si>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</si>
  <si>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</si>
  <si>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</si>
  <si>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</si>
  <si>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</si>
  <si>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</si>
  <si>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</si>
  <si>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</si>
  <si>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</si>
  <si>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</si>
  <si>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</si>
  <si>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</si>
  <si>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</si>
  <si>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</si>
  <si>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</si>
  <si>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</si>
  <si>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</si>
  <si>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</si>
  <si>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</si>
  <si>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</si>
  <si>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</si>
  <si>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</si>
  <si>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</si>
  <si>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</si>
  <si>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</si>
  <si>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</si>
  <si>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</si>
  <si>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</si>
  <si>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</si>
  <si>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</si>
  <si>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</si>
  <si>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</si>
  <si>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</si>
  <si>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</si>
  <si>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</si>
  <si>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</si>
  <si>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</si>
  <si>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</si>
  <si>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</si>
  <si>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</si>
  <si>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</si>
  <si>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</si>
  <si>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</si>
  <si>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</si>
  <si>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</si>
  <si>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</si>
  <si>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</si>
  <si>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</si>
  <si>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</si>
  <si>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</si>
  <si>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</si>
  <si>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</si>
  <si>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</si>
  <si>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</si>
  <si>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</si>
  <si>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</si>
  <si>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</si>
  <si>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</si>
  <si>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</si>
  <si>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</si>
  <si>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</si>
  <si>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</si>
  <si>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</si>
  <si>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</si>
  <si>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</si>
  <si>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</si>
  <si>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</si>
  <si>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</si>
  <si>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</si>
  <si>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Т.І. Польова</t>
  </si>
  <si>
    <t>(П.І.Б.)</t>
  </si>
  <si>
    <t>О.Д. Заводинська</t>
  </si>
  <si>
    <t>9 січня 2018 року</t>
  </si>
  <si>
    <t>(04358)2-10-92</t>
  </si>
  <si>
    <t>inbox@lp.vn.court.gov.ua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</si>
</sst>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23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5" fillId="0" borderId="2" xfId="0" applyNumberFormat="1" applyFont="1" applyFill="1" applyBorder="1" applyAlignment="1" applyProtection="1">
      <alignment horizontal="left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35" fillId="0" borderId="8" xfId="1" applyNumberFormat="1" applyFill="1" applyBorder="1" applyAlignment="1" applyProtection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inbox@lp.vn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opLeftCell="A10" workbookViewId="0"/>
  </sheetViews>
  <sheetFormatPr defaultRowHeight="13.2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>
      <c r="E1" s="20" t="s">
        <v>14</v>
      </c>
    </row>
    <row r="3" spans="1:8" ht="15.9" customHeight="1">
      <c r="B3" s="94" t="s">
        <v>0</v>
      </c>
      <c r="C3" s="94"/>
      <c r="D3" s="94"/>
      <c r="E3" s="94"/>
      <c r="F3" s="94"/>
      <c r="G3" s="94"/>
      <c r="H3" s="94"/>
    </row>
    <row r="4" spans="1:8" ht="14.4" customHeight="1">
      <c r="B4" s="95"/>
      <c r="C4" s="95"/>
      <c r="D4" s="95"/>
      <c r="E4" s="95"/>
      <c r="F4" s="95"/>
      <c r="G4" s="95"/>
      <c r="H4" s="95"/>
    </row>
    <row r="5" spans="1:8" ht="18.899999999999999" customHeight="1">
      <c r="B5" s="94"/>
      <c r="C5" s="94"/>
      <c r="D5" s="94"/>
      <c r="E5" s="94"/>
      <c r="F5" s="94"/>
      <c r="G5" s="94"/>
      <c r="H5" s="94"/>
    </row>
    <row r="6" spans="1:8" ht="18.899999999999999" customHeight="1">
      <c r="B6" s="2"/>
      <c r="C6" s="94" t="s">
        <v>11</v>
      </c>
      <c r="D6" s="94"/>
      <c r="E6" s="94"/>
      <c r="F6" s="94"/>
      <c r="G6" s="94"/>
      <c r="H6" s="2"/>
    </row>
    <row r="7" spans="1:8" ht="12.9" customHeight="1">
      <c r="E7" s="21" t="s">
        <v>15</v>
      </c>
    </row>
    <row r="8" spans="1:8" ht="18.899999999999999" customHeight="1">
      <c r="D8" s="16"/>
      <c r="F8" s="2"/>
      <c r="G8" s="2"/>
      <c r="H8" s="2"/>
    </row>
    <row r="9" spans="1:8" ht="12.9" customHeight="1">
      <c r="E9" s="21"/>
      <c r="F9" s="9"/>
      <c r="G9" s="9"/>
      <c r="H9" s="9"/>
    </row>
    <row r="10" spans="1:8" ht="12.9" customHeight="1">
      <c r="E10" s="21"/>
      <c r="F10" s="9"/>
      <c r="G10" s="9"/>
      <c r="H10" s="9"/>
    </row>
    <row r="11" spans="1:8" ht="12.9" customHeight="1">
      <c r="B11" s="3"/>
      <c r="C11" s="3"/>
      <c r="D11" s="3"/>
      <c r="E11" s="3"/>
    </row>
    <row r="12" spans="1:8" ht="12.9" customHeight="1">
      <c r="A12" s="1"/>
      <c r="B12" s="96" t="s">
        <v>1</v>
      </c>
      <c r="C12" s="97"/>
      <c r="D12" s="98"/>
      <c r="E12" s="22" t="s">
        <v>16</v>
      </c>
      <c r="F12" s="11"/>
      <c r="G12" s="20" t="s">
        <v>21</v>
      </c>
    </row>
    <row r="13" spans="1:8" ht="12.9" customHeight="1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>
      <c r="A14" s="1"/>
      <c r="B14" s="99" t="s">
        <v>2</v>
      </c>
      <c r="C14" s="100"/>
      <c r="D14" s="101"/>
      <c r="E14" s="24" t="s">
        <v>17</v>
      </c>
      <c r="F14" s="11"/>
      <c r="G14" s="29"/>
    </row>
    <row r="15" spans="1:8" ht="12.9" customHeight="1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>
      <c r="A16" s="1"/>
      <c r="B16" s="5"/>
      <c r="C16" s="13"/>
      <c r="D16" s="18"/>
      <c r="E16" s="25"/>
      <c r="F16" s="102" t="s">
        <v>19</v>
      </c>
      <c r="G16" s="103"/>
      <c r="H16" s="103"/>
    </row>
    <row r="17" spans="1:9" ht="12.9" customHeight="1">
      <c r="A17" s="1"/>
      <c r="B17" s="99" t="s">
        <v>3</v>
      </c>
      <c r="C17" s="100"/>
      <c r="D17" s="101"/>
      <c r="E17" s="124" t="s">
        <v>18</v>
      </c>
      <c r="F17" s="119" t="s">
        <v>20</v>
      </c>
      <c r="G17" s="120"/>
      <c r="H17" s="120"/>
    </row>
    <row r="18" spans="1:9" ht="12.9" customHeight="1">
      <c r="A18" s="1"/>
      <c r="B18" s="99" t="s">
        <v>4</v>
      </c>
      <c r="C18" s="100"/>
      <c r="D18" s="101"/>
      <c r="E18" s="124"/>
      <c r="F18" s="28"/>
    </row>
    <row r="19" spans="1:9" ht="12.9" customHeight="1">
      <c r="A19" s="1"/>
      <c r="B19" s="99" t="s">
        <v>5</v>
      </c>
      <c r="C19" s="100"/>
      <c r="D19" s="101"/>
      <c r="E19" s="124"/>
      <c r="F19" s="119"/>
      <c r="G19" s="120"/>
      <c r="H19" s="120"/>
    </row>
    <row r="20" spans="1:9" ht="12.9" customHeight="1">
      <c r="A20" s="1"/>
      <c r="B20" s="121"/>
      <c r="C20" s="122"/>
      <c r="D20" s="123"/>
      <c r="E20" s="124"/>
      <c r="F20" s="102"/>
      <c r="G20" s="103"/>
      <c r="H20" s="103"/>
    </row>
    <row r="21" spans="1:9" ht="12.9" customHeight="1">
      <c r="A21" s="1"/>
      <c r="B21" s="6"/>
      <c r="C21" s="14"/>
      <c r="D21" s="1"/>
      <c r="E21" s="26"/>
      <c r="F21" s="102"/>
      <c r="G21" s="103"/>
      <c r="H21" s="103"/>
    </row>
    <row r="22" spans="1:9" ht="12.9" customHeight="1">
      <c r="A22" s="1"/>
      <c r="B22" s="7"/>
      <c r="C22" s="3"/>
      <c r="D22" s="19"/>
      <c r="E22" s="27"/>
      <c r="F22" s="28"/>
    </row>
    <row r="23" spans="1:9" ht="12.9" customHeight="1">
      <c r="B23" s="8"/>
      <c r="C23" s="8"/>
      <c r="D23" s="8"/>
      <c r="E23" s="8"/>
    </row>
    <row r="24" spans="1:9" ht="12.9" customHeight="1">
      <c r="B24" s="9"/>
      <c r="C24" s="9"/>
      <c r="D24" s="9"/>
      <c r="E24" s="9"/>
    </row>
    <row r="25" spans="1:9" ht="12.9" customHeight="1">
      <c r="B25" s="9"/>
      <c r="C25" s="9"/>
      <c r="D25" s="9"/>
      <c r="E25" s="9"/>
    </row>
    <row r="26" spans="1:9" ht="12.9" customHeight="1">
      <c r="B26" s="9"/>
      <c r="C26" s="9"/>
      <c r="D26" s="9"/>
      <c r="E26" s="9"/>
    </row>
    <row r="27" spans="1:9" ht="12.9" customHeight="1">
      <c r="B27" s="9"/>
      <c r="C27" s="9"/>
      <c r="D27" s="9"/>
      <c r="E27" s="9"/>
    </row>
    <row r="28" spans="1:9" ht="12.9" customHeight="1">
      <c r="B28" s="9"/>
      <c r="C28" s="9"/>
      <c r="D28" s="9"/>
      <c r="E28" s="9"/>
    </row>
    <row r="30" spans="1:9" ht="12.9" customHeight="1">
      <c r="B30" s="3"/>
      <c r="C30" s="3"/>
      <c r="D30" s="3"/>
      <c r="E30" s="3"/>
      <c r="F30" s="3"/>
      <c r="G30" s="3"/>
      <c r="H30" s="3"/>
    </row>
    <row r="31" spans="1:9" ht="12.9" customHeight="1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>
      <c r="A33" s="1"/>
      <c r="B33" s="107" t="s">
        <v>7</v>
      </c>
      <c r="C33" s="108"/>
      <c r="D33" s="115" t="s">
        <v>12</v>
      </c>
      <c r="E33" s="115"/>
      <c r="F33" s="115"/>
      <c r="G33" s="115"/>
      <c r="H33" s="116"/>
      <c r="I33" s="11"/>
    </row>
    <row r="34" spans="1:9" ht="12.9" customHeight="1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>
      <c r="A35" s="1"/>
      <c r="B35" s="11" t="s">
        <v>8</v>
      </c>
      <c r="C35" s="9"/>
      <c r="D35" s="117" t="s">
        <v>13</v>
      </c>
      <c r="E35" s="117"/>
      <c r="F35" s="117"/>
      <c r="G35" s="117"/>
      <c r="H35" s="118"/>
      <c r="I35" s="11"/>
    </row>
    <row r="36" spans="1:9" ht="12.9" customHeight="1">
      <c r="A36" s="1"/>
      <c r="B36" s="11"/>
      <c r="C36" s="9"/>
      <c r="D36" s="117"/>
      <c r="E36" s="117"/>
      <c r="F36" s="117"/>
      <c r="G36" s="117"/>
      <c r="H36" s="118"/>
      <c r="I36" s="11"/>
    </row>
    <row r="37" spans="1:9" ht="12.9" customHeight="1">
      <c r="A37" s="1"/>
      <c r="B37" s="109"/>
      <c r="C37" s="110"/>
      <c r="D37" s="110"/>
      <c r="E37" s="110"/>
      <c r="F37" s="110"/>
      <c r="G37" s="110"/>
      <c r="H37" s="111"/>
      <c r="I37" s="28"/>
    </row>
    <row r="38" spans="1:9" ht="12.9" customHeight="1">
      <c r="A38" s="1"/>
      <c r="B38" s="104" t="s">
        <v>9</v>
      </c>
      <c r="C38" s="105"/>
      <c r="D38" s="105"/>
      <c r="E38" s="105"/>
      <c r="F38" s="105"/>
      <c r="G38" s="105"/>
      <c r="H38" s="106"/>
      <c r="I38" s="28"/>
    </row>
    <row r="39" spans="1:9" ht="12.9" customHeight="1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>
      <c r="A40" s="1"/>
      <c r="B40" s="112"/>
      <c r="C40" s="113"/>
      <c r="D40" s="113"/>
      <c r="E40" s="113"/>
      <c r="F40" s="113"/>
      <c r="G40" s="113"/>
      <c r="H40" s="114"/>
      <c r="I40" s="11"/>
    </row>
    <row r="41" spans="1:9" ht="12.9" customHeight="1">
      <c r="A41" s="1"/>
      <c r="B41" s="104" t="s">
        <v>10</v>
      </c>
      <c r="C41" s="105"/>
      <c r="D41" s="105"/>
      <c r="E41" s="105"/>
      <c r="F41" s="105"/>
      <c r="G41" s="105"/>
      <c r="H41" s="106"/>
      <c r="I41" s="11"/>
    </row>
    <row r="42" spans="1:9" ht="12.9" customHeight="1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>
      <c r="B43" s="8"/>
      <c r="C43" s="8"/>
      <c r="D43" s="8"/>
      <c r="E43" s="8"/>
      <c r="F43" s="8"/>
      <c r="G43" s="8"/>
      <c r="H43" s="8"/>
    </row>
  </sheetData>
  <mergeCells count="23">
    <mergeCell ref="E17:E20"/>
    <mergeCell ref="B17:D17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B3:H3"/>
    <mergeCell ref="B4:H4"/>
    <mergeCell ref="B5:H5"/>
    <mergeCell ref="B12:D12"/>
    <mergeCell ref="B14:D14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&amp;L4D95F207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3.2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 ht="15.6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47"/>
      <c r="L1" s="49"/>
    </row>
    <row r="2" spans="1:12">
      <c r="A2" s="142" t="s">
        <v>25</v>
      </c>
      <c r="B2" s="142"/>
      <c r="C2" s="142"/>
      <c r="D2" s="141" t="s">
        <v>61</v>
      </c>
      <c r="E2" s="142" t="s">
        <v>63</v>
      </c>
      <c r="F2" s="142"/>
      <c r="G2" s="142"/>
      <c r="H2" s="142" t="s">
        <v>68</v>
      </c>
      <c r="I2" s="142"/>
      <c r="J2" s="144" t="s">
        <v>71</v>
      </c>
      <c r="K2" s="144"/>
      <c r="L2" s="50"/>
    </row>
    <row r="3" spans="1:12" ht="13.8">
      <c r="A3" s="142"/>
      <c r="B3" s="142"/>
      <c r="C3" s="142"/>
      <c r="D3" s="141"/>
      <c r="E3" s="144" t="s">
        <v>64</v>
      </c>
      <c r="F3" s="143" t="s">
        <v>65</v>
      </c>
      <c r="G3" s="143"/>
      <c r="H3" s="142"/>
      <c r="I3" s="142"/>
      <c r="J3" s="144"/>
      <c r="K3" s="144"/>
      <c r="L3" s="50"/>
    </row>
    <row r="4" spans="1:12" ht="120">
      <c r="A4" s="142"/>
      <c r="B4" s="142"/>
      <c r="C4" s="142"/>
      <c r="D4" s="141"/>
      <c r="E4" s="144"/>
      <c r="F4" s="43" t="s">
        <v>66</v>
      </c>
      <c r="G4" s="44" t="s">
        <v>67</v>
      </c>
      <c r="H4" s="45" t="s">
        <v>64</v>
      </c>
      <c r="I4" s="46" t="s">
        <v>69</v>
      </c>
      <c r="J4" s="45" t="s">
        <v>64</v>
      </c>
      <c r="K4" s="48" t="s">
        <v>72</v>
      </c>
      <c r="L4" s="51"/>
    </row>
    <row r="5" spans="1:12">
      <c r="A5" s="125" t="s">
        <v>26</v>
      </c>
      <c r="B5" s="126"/>
      <c r="C5" s="127"/>
      <c r="D5" s="38" t="s">
        <v>62</v>
      </c>
      <c r="E5" s="38">
        <v>1</v>
      </c>
      <c r="F5" s="38">
        <v>2</v>
      </c>
      <c r="G5" s="38">
        <v>3</v>
      </c>
      <c r="H5" s="38">
        <v>4</v>
      </c>
      <c r="I5" s="38">
        <v>5</v>
      </c>
      <c r="J5" s="38">
        <v>6</v>
      </c>
      <c r="K5" s="38">
        <v>7</v>
      </c>
      <c r="L5" s="52"/>
    </row>
    <row r="6" spans="1:12">
      <c r="A6" s="130" t="s">
        <v>27</v>
      </c>
      <c r="B6" s="128" t="s">
        <v>32</v>
      </c>
      <c r="C6" s="129"/>
      <c r="D6" s="39">
        <v>1</v>
      </c>
      <c r="E6" s="41">
        <v>178</v>
      </c>
      <c r="F6" s="41">
        <v>136</v>
      </c>
      <c r="G6" s="41">
        <v>5</v>
      </c>
      <c r="H6" s="41">
        <v>110</v>
      </c>
      <c r="I6" s="41" t="s">
        <v>70</v>
      </c>
      <c r="J6" s="41">
        <v>68</v>
      </c>
      <c r="K6" s="42">
        <v>12</v>
      </c>
      <c r="L6" s="53">
        <f t="shared" ref="L6:L42" si="0">E6-F6</f>
        <v>42</v>
      </c>
    </row>
    <row r="7" spans="1:12">
      <c r="A7" s="131"/>
      <c r="B7" s="128" t="s">
        <v>33</v>
      </c>
      <c r="C7" s="129"/>
      <c r="D7" s="39">
        <v>2</v>
      </c>
      <c r="E7" s="41">
        <v>245</v>
      </c>
      <c r="F7" s="41">
        <v>242</v>
      </c>
      <c r="G7" s="41">
        <v>1</v>
      </c>
      <c r="H7" s="41">
        <v>238</v>
      </c>
      <c r="I7" s="41">
        <v>211</v>
      </c>
      <c r="J7" s="41">
        <v>7</v>
      </c>
      <c r="K7" s="42">
        <v>1</v>
      </c>
      <c r="L7" s="53">
        <f t="shared" si="0"/>
        <v>3</v>
      </c>
    </row>
    <row r="8" spans="1:12">
      <c r="A8" s="131"/>
      <c r="B8" s="128" t="s">
        <v>34</v>
      </c>
      <c r="C8" s="129"/>
      <c r="D8" s="39">
        <v>3</v>
      </c>
      <c r="E8" s="41"/>
      <c r="F8" s="41"/>
      <c r="G8" s="41"/>
      <c r="H8" s="41"/>
      <c r="I8" s="41"/>
      <c r="J8" s="41"/>
      <c r="K8" s="42"/>
      <c r="L8" s="53">
        <f t="shared" si="0"/>
        <v>0</v>
      </c>
    </row>
    <row r="9" spans="1:12">
      <c r="A9" s="131"/>
      <c r="B9" s="128" t="s">
        <v>35</v>
      </c>
      <c r="C9" s="129"/>
      <c r="D9" s="39">
        <v>4</v>
      </c>
      <c r="E9" s="41">
        <v>70</v>
      </c>
      <c r="F9" s="41">
        <v>68</v>
      </c>
      <c r="G9" s="41">
        <v>1</v>
      </c>
      <c r="H9" s="42">
        <v>67</v>
      </c>
      <c r="I9" s="41">
        <v>59</v>
      </c>
      <c r="J9" s="41">
        <v>3</v>
      </c>
      <c r="K9" s="42"/>
      <c r="L9" s="53">
        <f t="shared" si="0"/>
        <v>2</v>
      </c>
    </row>
    <row r="10" spans="1:12">
      <c r="A10" s="131"/>
      <c r="B10" s="128" t="s">
        <v>36</v>
      </c>
      <c r="C10" s="129"/>
      <c r="D10" s="39">
        <v>5</v>
      </c>
      <c r="E10" s="41"/>
      <c r="F10" s="41"/>
      <c r="G10" s="41"/>
      <c r="H10" s="41"/>
      <c r="I10" s="41"/>
      <c r="J10" s="41"/>
      <c r="K10" s="42"/>
      <c r="L10" s="53">
        <f t="shared" si="0"/>
        <v>0</v>
      </c>
    </row>
    <row r="11" spans="1:12">
      <c r="A11" s="131"/>
      <c r="B11" s="128" t="s">
        <v>37</v>
      </c>
      <c r="C11" s="129"/>
      <c r="D11" s="39">
        <v>6</v>
      </c>
      <c r="E11" s="41"/>
      <c r="F11" s="41"/>
      <c r="G11" s="41"/>
      <c r="H11" s="41"/>
      <c r="I11" s="41"/>
      <c r="J11" s="41"/>
      <c r="K11" s="42"/>
      <c r="L11" s="53">
        <f t="shared" si="0"/>
        <v>0</v>
      </c>
    </row>
    <row r="12" spans="1:12">
      <c r="A12" s="131"/>
      <c r="B12" s="128" t="s">
        <v>38</v>
      </c>
      <c r="C12" s="129"/>
      <c r="D12" s="39">
        <v>7</v>
      </c>
      <c r="E12" s="41">
        <v>1</v>
      </c>
      <c r="F12" s="41"/>
      <c r="G12" s="41"/>
      <c r="H12" s="41"/>
      <c r="I12" s="41"/>
      <c r="J12" s="41">
        <v>1</v>
      </c>
      <c r="K12" s="42">
        <v>1</v>
      </c>
      <c r="L12" s="53">
        <f t="shared" si="0"/>
        <v>1</v>
      </c>
    </row>
    <row r="13" spans="1:12">
      <c r="A13" s="131"/>
      <c r="B13" s="128" t="s">
        <v>39</v>
      </c>
      <c r="C13" s="129"/>
      <c r="D13" s="39">
        <v>8</v>
      </c>
      <c r="E13" s="41"/>
      <c r="F13" s="41"/>
      <c r="G13" s="41"/>
      <c r="H13" s="41"/>
      <c r="I13" s="41"/>
      <c r="J13" s="41"/>
      <c r="K13" s="42"/>
      <c r="L13" s="53">
        <f t="shared" si="0"/>
        <v>0</v>
      </c>
    </row>
    <row r="14" spans="1:12">
      <c r="A14" s="132"/>
      <c r="B14" s="32" t="s">
        <v>40</v>
      </c>
      <c r="C14" s="32"/>
      <c r="D14" s="39">
        <v>9</v>
      </c>
      <c r="E14" s="42">
        <f t="shared" ref="E14:K14" si="1">SUM(E6:E13)</f>
        <v>494</v>
      </c>
      <c r="F14" s="42">
        <f t="shared" si="1"/>
        <v>446</v>
      </c>
      <c r="G14" s="42">
        <f t="shared" si="1"/>
        <v>7</v>
      </c>
      <c r="H14" s="42">
        <f t="shared" si="1"/>
        <v>415</v>
      </c>
      <c r="I14" s="42">
        <f t="shared" si="1"/>
        <v>270</v>
      </c>
      <c r="J14" s="42">
        <f t="shared" si="1"/>
        <v>79</v>
      </c>
      <c r="K14" s="42">
        <f t="shared" si="1"/>
        <v>14</v>
      </c>
      <c r="L14" s="53">
        <f t="shared" si="0"/>
        <v>48</v>
      </c>
    </row>
    <row r="15" spans="1:12" ht="16.649999999999999" customHeight="1">
      <c r="A15" s="130" t="s">
        <v>28</v>
      </c>
      <c r="B15" s="128" t="s">
        <v>41</v>
      </c>
      <c r="C15" s="129"/>
      <c r="D15" s="39">
        <v>10</v>
      </c>
      <c r="E15" s="42">
        <v>61</v>
      </c>
      <c r="F15" s="42">
        <v>60</v>
      </c>
      <c r="G15" s="42"/>
      <c r="H15" s="42">
        <v>61</v>
      </c>
      <c r="I15" s="42">
        <v>51</v>
      </c>
      <c r="J15" s="42"/>
      <c r="K15" s="42"/>
      <c r="L15" s="53">
        <f t="shared" si="0"/>
        <v>1</v>
      </c>
    </row>
    <row r="16" spans="1:12" ht="13.65" customHeight="1">
      <c r="A16" s="131"/>
      <c r="B16" s="33"/>
      <c r="C16" s="36" t="s">
        <v>58</v>
      </c>
      <c r="D16" s="39">
        <v>11</v>
      </c>
      <c r="E16" s="42">
        <v>56</v>
      </c>
      <c r="F16" s="42">
        <v>52</v>
      </c>
      <c r="G16" s="42">
        <v>1</v>
      </c>
      <c r="H16" s="42">
        <v>52</v>
      </c>
      <c r="I16" s="42">
        <v>39</v>
      </c>
      <c r="J16" s="42">
        <v>4</v>
      </c>
      <c r="K16" s="42"/>
      <c r="L16" s="53">
        <f t="shared" si="0"/>
        <v>4</v>
      </c>
    </row>
    <row r="17" spans="1:12" ht="26.4" customHeight="1">
      <c r="A17" s="131"/>
      <c r="B17" s="128" t="s">
        <v>42</v>
      </c>
      <c r="C17" s="129"/>
      <c r="D17" s="39">
        <v>12</v>
      </c>
      <c r="E17" s="42"/>
      <c r="F17" s="42"/>
      <c r="G17" s="42"/>
      <c r="H17" s="42"/>
      <c r="I17" s="42"/>
      <c r="J17" s="42"/>
      <c r="K17" s="42"/>
      <c r="L17" s="53">
        <f t="shared" si="0"/>
        <v>0</v>
      </c>
    </row>
    <row r="18" spans="1:12" ht="18.149999999999999" customHeight="1">
      <c r="A18" s="131"/>
      <c r="B18" s="128" t="s">
        <v>35</v>
      </c>
      <c r="C18" s="129"/>
      <c r="D18" s="39">
        <v>13</v>
      </c>
      <c r="E18" s="42">
        <v>1</v>
      </c>
      <c r="F18" s="42">
        <v>1</v>
      </c>
      <c r="G18" s="42"/>
      <c r="H18" s="42"/>
      <c r="I18" s="42"/>
      <c r="J18" s="42">
        <v>1</v>
      </c>
      <c r="K18" s="42"/>
      <c r="L18" s="53">
        <f t="shared" si="0"/>
        <v>0</v>
      </c>
    </row>
    <row r="19" spans="1:12" ht="24.15" customHeight="1">
      <c r="A19" s="131"/>
      <c r="B19" s="128" t="s">
        <v>36</v>
      </c>
      <c r="C19" s="129"/>
      <c r="D19" s="39">
        <v>14</v>
      </c>
      <c r="E19" s="42"/>
      <c r="F19" s="42"/>
      <c r="G19" s="42"/>
      <c r="H19" s="42"/>
      <c r="I19" s="42"/>
      <c r="J19" s="42"/>
      <c r="K19" s="42"/>
      <c r="L19" s="53">
        <f t="shared" si="0"/>
        <v>0</v>
      </c>
    </row>
    <row r="20" spans="1:12" ht="17.399999999999999" customHeight="1">
      <c r="A20" s="131"/>
      <c r="B20" s="128" t="s">
        <v>43</v>
      </c>
      <c r="C20" s="129"/>
      <c r="D20" s="39">
        <v>15</v>
      </c>
      <c r="E20" s="42"/>
      <c r="F20" s="42"/>
      <c r="G20" s="42"/>
      <c r="H20" s="42"/>
      <c r="I20" s="42"/>
      <c r="J20" s="42"/>
      <c r="K20" s="42"/>
      <c r="L20" s="53">
        <f t="shared" si="0"/>
        <v>0</v>
      </c>
    </row>
    <row r="21" spans="1:12" ht="18.149999999999999" customHeight="1">
      <c r="A21" s="131"/>
      <c r="B21" s="128" t="s">
        <v>44</v>
      </c>
      <c r="C21" s="129"/>
      <c r="D21" s="39">
        <v>16</v>
      </c>
      <c r="E21" s="42"/>
      <c r="F21" s="42"/>
      <c r="G21" s="42"/>
      <c r="H21" s="42"/>
      <c r="I21" s="42"/>
      <c r="J21" s="42"/>
      <c r="K21" s="42"/>
      <c r="L21" s="53">
        <f t="shared" si="0"/>
        <v>0</v>
      </c>
    </row>
    <row r="22" spans="1:12" ht="16.649999999999999" customHeight="1">
      <c r="A22" s="132"/>
      <c r="B22" s="32" t="s">
        <v>40</v>
      </c>
      <c r="C22" s="32"/>
      <c r="D22" s="39">
        <v>17</v>
      </c>
      <c r="E22" s="42">
        <v>67</v>
      </c>
      <c r="F22" s="42">
        <v>62</v>
      </c>
      <c r="G22" s="42">
        <v>1</v>
      </c>
      <c r="H22" s="42">
        <v>62</v>
      </c>
      <c r="I22" s="42">
        <v>39</v>
      </c>
      <c r="J22" s="42">
        <v>5</v>
      </c>
      <c r="K22" s="42"/>
      <c r="L22" s="53">
        <f t="shared" si="0"/>
        <v>5</v>
      </c>
    </row>
    <row r="23" spans="1:12" ht="18.149999999999999" customHeight="1">
      <c r="A23" s="139" t="s">
        <v>29</v>
      </c>
      <c r="B23" s="128" t="s">
        <v>45</v>
      </c>
      <c r="C23" s="129"/>
      <c r="D23" s="39">
        <v>18</v>
      </c>
      <c r="E23" s="42">
        <v>42</v>
      </c>
      <c r="F23" s="42">
        <v>39</v>
      </c>
      <c r="G23" s="42"/>
      <c r="H23" s="42">
        <v>41</v>
      </c>
      <c r="I23" s="42">
        <v>36</v>
      </c>
      <c r="J23" s="42">
        <v>1</v>
      </c>
      <c r="K23" s="42"/>
      <c r="L23" s="53">
        <f t="shared" si="0"/>
        <v>3</v>
      </c>
    </row>
    <row r="24" spans="1:12" ht="22.65" customHeight="1">
      <c r="A24" s="139"/>
      <c r="B24" s="128" t="s">
        <v>42</v>
      </c>
      <c r="C24" s="129"/>
      <c r="D24" s="39">
        <v>19</v>
      </c>
      <c r="E24" s="42">
        <v>5</v>
      </c>
      <c r="F24" s="42">
        <v>5</v>
      </c>
      <c r="G24" s="42"/>
      <c r="H24" s="42">
        <v>5</v>
      </c>
      <c r="I24" s="42">
        <v>5</v>
      </c>
      <c r="J24" s="42"/>
      <c r="K24" s="42"/>
      <c r="L24" s="53">
        <f t="shared" si="0"/>
        <v>0</v>
      </c>
    </row>
    <row r="25" spans="1:12" ht="15.9" customHeight="1">
      <c r="A25" s="139"/>
      <c r="B25" s="128" t="s">
        <v>46</v>
      </c>
      <c r="C25" s="129"/>
      <c r="D25" s="39">
        <v>20</v>
      </c>
      <c r="E25" s="42">
        <v>646</v>
      </c>
      <c r="F25" s="42">
        <v>620</v>
      </c>
      <c r="G25" s="42">
        <v>8</v>
      </c>
      <c r="H25" s="42">
        <v>620</v>
      </c>
      <c r="I25" s="42">
        <v>533</v>
      </c>
      <c r="J25" s="42">
        <v>26</v>
      </c>
      <c r="K25" s="42"/>
      <c r="L25" s="53">
        <f t="shared" si="0"/>
        <v>26</v>
      </c>
    </row>
    <row r="26" spans="1:12" ht="14.4" customHeight="1">
      <c r="A26" s="139"/>
      <c r="B26" s="34"/>
      <c r="C26" s="36" t="s">
        <v>59</v>
      </c>
      <c r="D26" s="39">
        <v>21</v>
      </c>
      <c r="E26" s="42">
        <v>681</v>
      </c>
      <c r="F26" s="42">
        <v>558</v>
      </c>
      <c r="G26" s="42">
        <v>13</v>
      </c>
      <c r="H26" s="42">
        <v>528</v>
      </c>
      <c r="I26" s="42">
        <v>408</v>
      </c>
      <c r="J26" s="42">
        <v>153</v>
      </c>
      <c r="K26" s="42">
        <v>14</v>
      </c>
      <c r="L26" s="53">
        <f t="shared" si="0"/>
        <v>123</v>
      </c>
    </row>
    <row r="27" spans="1:12" ht="17.399999999999999" customHeight="1">
      <c r="A27" s="139"/>
      <c r="B27" s="128" t="s">
        <v>47</v>
      </c>
      <c r="C27" s="129"/>
      <c r="D27" s="39">
        <v>22</v>
      </c>
      <c r="E27" s="42">
        <v>117</v>
      </c>
      <c r="F27" s="42">
        <v>117</v>
      </c>
      <c r="G27" s="42"/>
      <c r="H27" s="42">
        <v>117</v>
      </c>
      <c r="I27" s="42">
        <v>94</v>
      </c>
      <c r="J27" s="42"/>
      <c r="K27" s="42"/>
      <c r="L27" s="53">
        <f t="shared" si="0"/>
        <v>0</v>
      </c>
    </row>
    <row r="28" spans="1:12" ht="18.149999999999999" customHeight="1">
      <c r="A28" s="139"/>
      <c r="B28" s="34"/>
      <c r="C28" s="36" t="s">
        <v>60</v>
      </c>
      <c r="D28" s="39">
        <v>23</v>
      </c>
      <c r="E28" s="42">
        <v>104</v>
      </c>
      <c r="F28" s="42">
        <v>95</v>
      </c>
      <c r="G28" s="42"/>
      <c r="H28" s="42">
        <v>91</v>
      </c>
      <c r="I28" s="42">
        <v>86</v>
      </c>
      <c r="J28" s="42">
        <v>13</v>
      </c>
      <c r="K28" s="42"/>
      <c r="L28" s="53">
        <f t="shared" si="0"/>
        <v>9</v>
      </c>
    </row>
    <row r="29" spans="1:12" ht="18.149999999999999" customHeight="1">
      <c r="A29" s="139"/>
      <c r="B29" s="128" t="s">
        <v>48</v>
      </c>
      <c r="C29" s="129"/>
      <c r="D29" s="39">
        <v>24</v>
      </c>
      <c r="E29" s="42">
        <v>10</v>
      </c>
      <c r="F29" s="42">
        <v>7</v>
      </c>
      <c r="G29" s="42"/>
      <c r="H29" s="42">
        <v>10</v>
      </c>
      <c r="I29" s="42">
        <v>4</v>
      </c>
      <c r="J29" s="42"/>
      <c r="K29" s="42"/>
      <c r="L29" s="53">
        <f t="shared" si="0"/>
        <v>3</v>
      </c>
    </row>
    <row r="30" spans="1:12" ht="26.4" customHeight="1">
      <c r="A30" s="139"/>
      <c r="B30" s="128" t="s">
        <v>49</v>
      </c>
      <c r="C30" s="129"/>
      <c r="D30" s="39">
        <v>25</v>
      </c>
      <c r="E30" s="42"/>
      <c r="F30" s="42"/>
      <c r="G30" s="42"/>
      <c r="H30" s="42"/>
      <c r="I30" s="42"/>
      <c r="J30" s="42"/>
      <c r="K30" s="42"/>
      <c r="L30" s="53">
        <f t="shared" si="0"/>
        <v>0</v>
      </c>
    </row>
    <row r="31" spans="1:12" ht="18.149999999999999" customHeight="1">
      <c r="A31" s="139"/>
      <c r="B31" s="128" t="s">
        <v>43</v>
      </c>
      <c r="C31" s="129"/>
      <c r="D31" s="39">
        <v>26</v>
      </c>
      <c r="E31" s="42"/>
      <c r="F31" s="42"/>
      <c r="G31" s="42"/>
      <c r="H31" s="42"/>
      <c r="I31" s="42"/>
      <c r="J31" s="42"/>
      <c r="K31" s="42"/>
      <c r="L31" s="53">
        <f t="shared" si="0"/>
        <v>0</v>
      </c>
    </row>
    <row r="32" spans="1:12" ht="18.149999999999999" customHeight="1">
      <c r="A32" s="139"/>
      <c r="B32" s="133" t="s">
        <v>50</v>
      </c>
      <c r="C32" s="134"/>
      <c r="D32" s="39">
        <v>27</v>
      </c>
      <c r="E32" s="42">
        <v>9</v>
      </c>
      <c r="F32" s="42">
        <v>9</v>
      </c>
      <c r="G32" s="42"/>
      <c r="H32" s="42">
        <v>9</v>
      </c>
      <c r="I32" s="42">
        <v>4</v>
      </c>
      <c r="J32" s="42"/>
      <c r="K32" s="42"/>
      <c r="L32" s="53">
        <f t="shared" si="0"/>
        <v>0</v>
      </c>
    </row>
    <row r="33" spans="1:12" ht="26.4" customHeight="1">
      <c r="A33" s="139"/>
      <c r="B33" s="133" t="s">
        <v>51</v>
      </c>
      <c r="C33" s="134"/>
      <c r="D33" s="39">
        <v>28</v>
      </c>
      <c r="E33" s="42">
        <v>39</v>
      </c>
      <c r="F33" s="42">
        <v>37</v>
      </c>
      <c r="G33" s="42">
        <v>1</v>
      </c>
      <c r="H33" s="42">
        <v>38</v>
      </c>
      <c r="I33" s="42">
        <v>23</v>
      </c>
      <c r="J33" s="42">
        <v>1</v>
      </c>
      <c r="K33" s="42"/>
      <c r="L33" s="53">
        <f t="shared" si="0"/>
        <v>2</v>
      </c>
    </row>
    <row r="34" spans="1:12" ht="40.799999999999997" customHeight="1">
      <c r="A34" s="139"/>
      <c r="B34" s="128" t="s">
        <v>52</v>
      </c>
      <c r="C34" s="129"/>
      <c r="D34" s="39">
        <v>29</v>
      </c>
      <c r="E34" s="42"/>
      <c r="F34" s="42"/>
      <c r="G34" s="42"/>
      <c r="H34" s="42"/>
      <c r="I34" s="42"/>
      <c r="J34" s="42"/>
      <c r="K34" s="42"/>
      <c r="L34" s="53">
        <f t="shared" si="0"/>
        <v>0</v>
      </c>
    </row>
    <row r="35" spans="1:12" ht="18.149999999999999" customHeight="1">
      <c r="A35" s="139"/>
      <c r="B35" s="128" t="s">
        <v>53</v>
      </c>
      <c r="C35" s="129"/>
      <c r="D35" s="39">
        <v>30</v>
      </c>
      <c r="E35" s="42">
        <v>1</v>
      </c>
      <c r="F35" s="42">
        <v>1</v>
      </c>
      <c r="G35" s="42"/>
      <c r="H35" s="42">
        <v>1</v>
      </c>
      <c r="I35" s="42">
        <v>1</v>
      </c>
      <c r="J35" s="42"/>
      <c r="K35" s="42"/>
      <c r="L35" s="53">
        <f t="shared" si="0"/>
        <v>0</v>
      </c>
    </row>
    <row r="36" spans="1:12" ht="40.799999999999997" customHeight="1">
      <c r="A36" s="139"/>
      <c r="B36" s="128" t="s">
        <v>54</v>
      </c>
      <c r="C36" s="129"/>
      <c r="D36" s="39">
        <v>31</v>
      </c>
      <c r="E36" s="42"/>
      <c r="F36" s="42"/>
      <c r="G36" s="42"/>
      <c r="H36" s="42"/>
      <c r="I36" s="42"/>
      <c r="J36" s="42"/>
      <c r="K36" s="42"/>
      <c r="L36" s="53">
        <f t="shared" si="0"/>
        <v>0</v>
      </c>
    </row>
    <row r="37" spans="1:12" ht="15.9" customHeight="1">
      <c r="A37" s="139"/>
      <c r="B37" s="32" t="s">
        <v>40</v>
      </c>
      <c r="C37" s="32"/>
      <c r="D37" s="39">
        <v>32</v>
      </c>
      <c r="E37" s="42">
        <v>1027</v>
      </c>
      <c r="F37" s="42">
        <v>881</v>
      </c>
      <c r="G37" s="42">
        <v>14</v>
      </c>
      <c r="H37" s="42">
        <v>833</v>
      </c>
      <c r="I37" s="42">
        <v>567</v>
      </c>
      <c r="J37" s="42">
        <v>194</v>
      </c>
      <c r="K37" s="42">
        <v>14</v>
      </c>
      <c r="L37" s="53">
        <f t="shared" si="0"/>
        <v>146</v>
      </c>
    </row>
    <row r="38" spans="1:12">
      <c r="A38" s="137" t="s">
        <v>30</v>
      </c>
      <c r="B38" s="138" t="s">
        <v>55</v>
      </c>
      <c r="C38" s="138"/>
      <c r="D38" s="39">
        <v>33</v>
      </c>
      <c r="E38" s="42">
        <v>710</v>
      </c>
      <c r="F38" s="42">
        <v>688</v>
      </c>
      <c r="G38" s="42"/>
      <c r="H38" s="42">
        <v>687</v>
      </c>
      <c r="I38" s="42" t="s">
        <v>70</v>
      </c>
      <c r="J38" s="42">
        <v>23</v>
      </c>
      <c r="K38" s="42">
        <v>1</v>
      </c>
      <c r="L38" s="53">
        <f t="shared" si="0"/>
        <v>22</v>
      </c>
    </row>
    <row r="39" spans="1:12" ht="16.649999999999999" customHeight="1">
      <c r="A39" s="137"/>
      <c r="B39" s="135" t="s">
        <v>56</v>
      </c>
      <c r="C39" s="136"/>
      <c r="D39" s="39">
        <v>34</v>
      </c>
      <c r="E39" s="42">
        <v>7</v>
      </c>
      <c r="F39" s="42">
        <v>7</v>
      </c>
      <c r="G39" s="42"/>
      <c r="H39" s="42">
        <v>5</v>
      </c>
      <c r="I39" s="42" t="s">
        <v>70</v>
      </c>
      <c r="J39" s="42">
        <v>2</v>
      </c>
      <c r="K39" s="42"/>
      <c r="L39" s="53">
        <f t="shared" si="0"/>
        <v>0</v>
      </c>
    </row>
    <row r="40" spans="1:12" ht="26.4" customHeight="1">
      <c r="A40" s="137"/>
      <c r="B40" s="138" t="s">
        <v>57</v>
      </c>
      <c r="C40" s="138"/>
      <c r="D40" s="39">
        <v>35</v>
      </c>
      <c r="E40" s="42">
        <v>42</v>
      </c>
      <c r="F40" s="42">
        <v>33</v>
      </c>
      <c r="G40" s="42"/>
      <c r="H40" s="42">
        <v>35</v>
      </c>
      <c r="I40" s="42">
        <v>30</v>
      </c>
      <c r="J40" s="42">
        <v>7</v>
      </c>
      <c r="K40" s="42">
        <v>6</v>
      </c>
      <c r="L40" s="53">
        <f t="shared" si="0"/>
        <v>9</v>
      </c>
    </row>
    <row r="41" spans="1:12" ht="17.399999999999999" customHeight="1">
      <c r="A41" s="137"/>
      <c r="B41" s="32" t="s">
        <v>40</v>
      </c>
      <c r="C41" s="37"/>
      <c r="D41" s="39">
        <v>36</v>
      </c>
      <c r="E41" s="42">
        <f>E38+E40</f>
        <v>752</v>
      </c>
      <c r="F41" s="42">
        <f>F38+F40</f>
        <v>721</v>
      </c>
      <c r="G41" s="42">
        <f>G38+G40</f>
        <v>0</v>
      </c>
      <c r="H41" s="42">
        <f>H38+H40</f>
        <v>722</v>
      </c>
      <c r="I41" s="42">
        <f>I40</f>
        <v>30</v>
      </c>
      <c r="J41" s="42">
        <f>J38+J40</f>
        <v>30</v>
      </c>
      <c r="K41" s="42">
        <f>K38+K40</f>
        <v>7</v>
      </c>
      <c r="L41" s="53">
        <f t="shared" si="0"/>
        <v>31</v>
      </c>
    </row>
    <row r="42" spans="1:12" ht="15.9" customHeight="1">
      <c r="A42" s="137" t="s">
        <v>31</v>
      </c>
      <c r="B42" s="137"/>
      <c r="C42" s="137"/>
      <c r="D42" s="39">
        <v>37</v>
      </c>
      <c r="E42" s="42">
        <f t="shared" ref="E42:K42" si="2">E14+E22+E37+E41</f>
        <v>2340</v>
      </c>
      <c r="F42" s="42">
        <f t="shared" si="2"/>
        <v>2110</v>
      </c>
      <c r="G42" s="42">
        <f t="shared" si="2"/>
        <v>22</v>
      </c>
      <c r="H42" s="42">
        <f t="shared" si="2"/>
        <v>2032</v>
      </c>
      <c r="I42" s="42">
        <f t="shared" si="2"/>
        <v>906</v>
      </c>
      <c r="J42" s="42">
        <f t="shared" si="2"/>
        <v>308</v>
      </c>
      <c r="K42" s="42">
        <f t="shared" si="2"/>
        <v>35</v>
      </c>
      <c r="L42" s="53">
        <f t="shared" si="0"/>
        <v>230</v>
      </c>
    </row>
    <row r="43" spans="1:12" ht="15.9" customHeight="1">
      <c r="A43" s="31"/>
      <c r="B43" s="35"/>
      <c r="C43" s="35"/>
      <c r="D43" s="40"/>
      <c r="E43" s="40"/>
      <c r="F43" s="40"/>
      <c r="G43" s="40"/>
      <c r="H43" s="40"/>
      <c r="I43" s="40"/>
      <c r="J43" s="40"/>
      <c r="K43" s="40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Липовецький районний суд Вінницької області, 
Початок періоду: 01.01.2017, Кінець періоду: 31.12.2017&amp;L4D95F207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/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9" customHeight="1">
      <c r="A1" s="145" t="s">
        <v>73</v>
      </c>
      <c r="B1" s="145"/>
      <c r="C1" s="145"/>
      <c r="D1" s="145"/>
      <c r="E1" s="63"/>
      <c r="F1" s="68"/>
      <c r="G1" s="47"/>
    </row>
    <row r="2" spans="1:8" ht="22.65" customHeight="1">
      <c r="A2" s="142" t="s">
        <v>25</v>
      </c>
      <c r="B2" s="142"/>
      <c r="C2" s="142"/>
      <c r="D2" s="142"/>
      <c r="E2" s="142"/>
      <c r="F2" s="69" t="s">
        <v>121</v>
      </c>
      <c r="G2" s="69" t="s">
        <v>122</v>
      </c>
      <c r="H2" s="28"/>
    </row>
    <row r="3" spans="1:8" ht="17.399999999999999" customHeight="1">
      <c r="A3" s="165" t="s">
        <v>27</v>
      </c>
      <c r="B3" s="155" t="s">
        <v>75</v>
      </c>
      <c r="C3" s="155"/>
      <c r="D3" s="155"/>
      <c r="E3" s="155"/>
      <c r="F3" s="70">
        <v>1</v>
      </c>
      <c r="G3" s="42">
        <v>3</v>
      </c>
      <c r="H3" s="28"/>
    </row>
    <row r="4" spans="1:8" ht="17.399999999999999" customHeight="1">
      <c r="A4" s="166"/>
      <c r="B4" s="54"/>
      <c r="C4" s="168" t="s">
        <v>86</v>
      </c>
      <c r="D4" s="168"/>
      <c r="E4" s="169"/>
      <c r="F4" s="70">
        <v>2</v>
      </c>
      <c r="G4" s="42">
        <v>3</v>
      </c>
      <c r="H4" s="28"/>
    </row>
    <row r="5" spans="1:8" ht="17.399999999999999" customHeight="1">
      <c r="A5" s="166"/>
      <c r="B5" s="157" t="s">
        <v>76</v>
      </c>
      <c r="C5" s="158"/>
      <c r="D5" s="158"/>
      <c r="E5" s="159"/>
      <c r="F5" s="70">
        <v>3</v>
      </c>
      <c r="G5" s="42">
        <v>66</v>
      </c>
      <c r="H5" s="28"/>
    </row>
    <row r="6" spans="1:8" ht="17.399999999999999" customHeight="1">
      <c r="A6" s="166"/>
      <c r="B6" s="147" t="s">
        <v>77</v>
      </c>
      <c r="C6" s="150" t="s">
        <v>87</v>
      </c>
      <c r="D6" s="150"/>
      <c r="E6" s="150"/>
      <c r="F6" s="70">
        <v>4</v>
      </c>
      <c r="G6" s="42">
        <v>3</v>
      </c>
      <c r="H6" s="28"/>
    </row>
    <row r="7" spans="1:8" ht="25.65" customHeight="1">
      <c r="A7" s="166"/>
      <c r="B7" s="156"/>
      <c r="C7" s="150" t="s">
        <v>88</v>
      </c>
      <c r="D7" s="150"/>
      <c r="E7" s="150"/>
      <c r="F7" s="70">
        <v>5</v>
      </c>
      <c r="G7" s="42"/>
      <c r="H7" s="28"/>
    </row>
    <row r="8" spans="1:8" ht="18.899999999999999" customHeight="1">
      <c r="A8" s="166"/>
      <c r="B8" s="156"/>
      <c r="C8" s="147" t="s">
        <v>89</v>
      </c>
      <c r="D8" s="150" t="s">
        <v>116</v>
      </c>
      <c r="E8" s="150"/>
      <c r="F8" s="70">
        <v>6</v>
      </c>
      <c r="G8" s="42">
        <v>17</v>
      </c>
      <c r="H8" s="28"/>
    </row>
    <row r="9" spans="1:8" ht="18.899999999999999" customHeight="1">
      <c r="A9" s="166"/>
      <c r="B9" s="156"/>
      <c r="C9" s="147"/>
      <c r="D9" s="150" t="s">
        <v>110</v>
      </c>
      <c r="E9" s="150"/>
      <c r="F9" s="70">
        <v>7</v>
      </c>
      <c r="G9" s="42">
        <v>8</v>
      </c>
      <c r="H9" s="28"/>
    </row>
    <row r="10" spans="1:8" ht="18.899999999999999" customHeight="1">
      <c r="A10" s="166"/>
      <c r="B10" s="156"/>
      <c r="C10" s="147"/>
      <c r="D10" s="150" t="s">
        <v>111</v>
      </c>
      <c r="E10" s="150"/>
      <c r="F10" s="70">
        <v>8</v>
      </c>
      <c r="G10" s="42">
        <v>1</v>
      </c>
      <c r="H10" s="28"/>
    </row>
    <row r="11" spans="1:8" ht="18.899999999999999" customHeight="1">
      <c r="A11" s="166"/>
      <c r="B11" s="160" t="s">
        <v>78</v>
      </c>
      <c r="C11" s="160"/>
      <c r="D11" s="160"/>
      <c r="E11" s="64" t="s">
        <v>119</v>
      </c>
      <c r="F11" s="70">
        <v>9</v>
      </c>
      <c r="G11" s="42">
        <v>1</v>
      </c>
      <c r="H11" s="28"/>
    </row>
    <row r="12" spans="1:8" ht="19.649999999999999" customHeight="1">
      <c r="A12" s="166"/>
      <c r="B12" s="160"/>
      <c r="C12" s="160"/>
      <c r="D12" s="160"/>
      <c r="E12" s="64" t="s">
        <v>120</v>
      </c>
      <c r="F12" s="70">
        <v>10</v>
      </c>
      <c r="G12" s="42">
        <v>1</v>
      </c>
      <c r="H12" s="28"/>
    </row>
    <row r="13" spans="1:8" ht="26.4" customHeight="1">
      <c r="A13" s="166"/>
      <c r="B13" s="142" t="s">
        <v>79</v>
      </c>
      <c r="C13" s="148" t="s">
        <v>90</v>
      </c>
      <c r="D13" s="151"/>
      <c r="E13" s="149"/>
      <c r="F13" s="70">
        <v>11</v>
      </c>
      <c r="G13" s="42">
        <v>4</v>
      </c>
      <c r="H13" s="28"/>
    </row>
    <row r="14" spans="1:8" ht="12.15" customHeight="1">
      <c r="A14" s="166"/>
      <c r="B14" s="142"/>
      <c r="C14" s="150" t="s">
        <v>91</v>
      </c>
      <c r="D14" s="150"/>
      <c r="E14" s="150"/>
      <c r="F14" s="70">
        <v>12</v>
      </c>
      <c r="G14" s="42">
        <v>77</v>
      </c>
      <c r="H14" s="28"/>
    </row>
    <row r="15" spans="1:8" ht="12.15" customHeight="1">
      <c r="A15" s="166"/>
      <c r="B15" s="142"/>
      <c r="C15" s="150" t="s">
        <v>92</v>
      </c>
      <c r="D15" s="150"/>
      <c r="E15" s="150"/>
      <c r="F15" s="70">
        <v>13</v>
      </c>
      <c r="G15" s="42">
        <v>14</v>
      </c>
      <c r="H15" s="28"/>
    </row>
    <row r="16" spans="1:8" ht="12.15" customHeight="1">
      <c r="A16" s="166"/>
      <c r="B16" s="142"/>
      <c r="C16" s="161" t="s">
        <v>93</v>
      </c>
      <c r="D16" s="161"/>
      <c r="E16" s="161"/>
      <c r="F16" s="70">
        <v>14</v>
      </c>
      <c r="G16" s="42">
        <v>1</v>
      </c>
      <c r="H16" s="28"/>
    </row>
    <row r="17" spans="1:8" ht="12.15" customHeight="1">
      <c r="A17" s="166"/>
      <c r="B17" s="142"/>
      <c r="C17" s="161" t="s">
        <v>94</v>
      </c>
      <c r="D17" s="161"/>
      <c r="E17" s="161"/>
      <c r="F17" s="70">
        <v>15</v>
      </c>
      <c r="G17" s="42">
        <v>14</v>
      </c>
      <c r="H17" s="28"/>
    </row>
    <row r="18" spans="1:8" ht="12.15" customHeight="1">
      <c r="A18" s="166"/>
      <c r="B18" s="142"/>
      <c r="C18" s="150" t="s">
        <v>95</v>
      </c>
      <c r="D18" s="150"/>
      <c r="E18" s="150"/>
      <c r="F18" s="70">
        <v>16</v>
      </c>
      <c r="G18" s="42">
        <v>23</v>
      </c>
      <c r="H18" s="28"/>
    </row>
    <row r="19" spans="1:8" ht="12.15" customHeight="1">
      <c r="A19" s="166"/>
      <c r="B19" s="142"/>
      <c r="C19" s="150" t="s">
        <v>96</v>
      </c>
      <c r="D19" s="150"/>
      <c r="E19" s="150"/>
      <c r="F19" s="70">
        <v>17</v>
      </c>
      <c r="G19" s="42">
        <v>51</v>
      </c>
      <c r="H19" s="28"/>
    </row>
    <row r="20" spans="1:8" ht="12.15" customHeight="1">
      <c r="A20" s="166"/>
      <c r="B20" s="142"/>
      <c r="C20" s="161" t="s">
        <v>97</v>
      </c>
      <c r="D20" s="161"/>
      <c r="E20" s="161"/>
      <c r="F20" s="70">
        <v>18</v>
      </c>
      <c r="G20" s="42">
        <v>216</v>
      </c>
      <c r="H20" s="28"/>
    </row>
    <row r="21" spans="1:8" ht="12.15" customHeight="1">
      <c r="A21" s="166"/>
      <c r="B21" s="162" t="s">
        <v>80</v>
      </c>
      <c r="C21" s="55" t="s">
        <v>98</v>
      </c>
      <c r="D21" s="59"/>
      <c r="E21" s="65"/>
      <c r="F21" s="70">
        <v>19</v>
      </c>
      <c r="G21" s="42">
        <v>34</v>
      </c>
      <c r="H21" s="28"/>
    </row>
    <row r="22" spans="1:8" ht="12.15" customHeight="1">
      <c r="A22" s="166"/>
      <c r="B22" s="163"/>
      <c r="C22" s="56" t="s">
        <v>99</v>
      </c>
      <c r="D22" s="60"/>
      <c r="E22" s="66"/>
      <c r="F22" s="70">
        <v>20</v>
      </c>
      <c r="G22" s="42">
        <v>15</v>
      </c>
      <c r="H22" s="28"/>
    </row>
    <row r="23" spans="1:8" ht="12.15" customHeight="1">
      <c r="A23" s="166"/>
      <c r="B23" s="163"/>
      <c r="C23" s="55" t="s">
        <v>100</v>
      </c>
      <c r="D23" s="59"/>
      <c r="E23" s="65"/>
      <c r="F23" s="70">
        <v>21</v>
      </c>
      <c r="G23" s="42">
        <v>31</v>
      </c>
      <c r="H23" s="28"/>
    </row>
    <row r="24" spans="1:8" ht="12.15" customHeight="1">
      <c r="A24" s="166"/>
      <c r="B24" s="163"/>
      <c r="C24" s="56" t="s">
        <v>101</v>
      </c>
      <c r="D24" s="60"/>
      <c r="E24" s="66"/>
      <c r="F24" s="70">
        <v>22</v>
      </c>
      <c r="G24" s="42">
        <v>10</v>
      </c>
      <c r="H24" s="28"/>
    </row>
    <row r="25" spans="1:8" ht="12.15" customHeight="1">
      <c r="A25" s="166"/>
      <c r="B25" s="163"/>
      <c r="C25" s="56" t="s">
        <v>102</v>
      </c>
      <c r="D25" s="60"/>
      <c r="E25" s="66"/>
      <c r="F25" s="70">
        <v>23</v>
      </c>
      <c r="G25" s="42">
        <v>2</v>
      </c>
      <c r="H25" s="28"/>
    </row>
    <row r="26" spans="1:8" ht="12.15" customHeight="1">
      <c r="A26" s="166"/>
      <c r="B26" s="163"/>
      <c r="C26" s="57" t="s">
        <v>103</v>
      </c>
      <c r="D26" s="61"/>
      <c r="E26" s="61"/>
      <c r="F26" s="70">
        <v>24</v>
      </c>
      <c r="G26" s="42"/>
      <c r="H26" s="28"/>
    </row>
    <row r="27" spans="1:8" ht="12.15" customHeight="1">
      <c r="A27" s="167"/>
      <c r="B27" s="164"/>
      <c r="C27" s="58" t="s">
        <v>104</v>
      </c>
      <c r="D27" s="62"/>
      <c r="E27" s="67"/>
      <c r="F27" s="70">
        <v>25</v>
      </c>
      <c r="G27" s="42"/>
      <c r="H27" s="28"/>
    </row>
    <row r="28" spans="1:8" ht="27.15" customHeight="1">
      <c r="A28" s="165" t="s">
        <v>28</v>
      </c>
      <c r="B28" s="157" t="s">
        <v>81</v>
      </c>
      <c r="C28" s="158"/>
      <c r="D28" s="158"/>
      <c r="E28" s="159"/>
      <c r="F28" s="70">
        <v>26</v>
      </c>
      <c r="G28" s="42">
        <v>3</v>
      </c>
      <c r="H28" s="28"/>
    </row>
    <row r="29" spans="1:8" ht="12.15" customHeight="1">
      <c r="A29" s="166"/>
      <c r="B29" s="147" t="s">
        <v>82</v>
      </c>
      <c r="C29" s="148" t="s">
        <v>105</v>
      </c>
      <c r="D29" s="151"/>
      <c r="E29" s="149"/>
      <c r="F29" s="70">
        <v>27</v>
      </c>
      <c r="G29" s="42"/>
      <c r="H29" s="28"/>
    </row>
    <row r="30" spans="1:8" ht="12.15" customHeight="1">
      <c r="A30" s="166"/>
      <c r="B30" s="147"/>
      <c r="C30" s="141" t="s">
        <v>106</v>
      </c>
      <c r="D30" s="148" t="s">
        <v>117</v>
      </c>
      <c r="E30" s="149"/>
      <c r="F30" s="70">
        <v>28</v>
      </c>
      <c r="G30" s="42"/>
      <c r="H30" s="28"/>
    </row>
    <row r="31" spans="1:8" ht="12.15" customHeight="1">
      <c r="A31" s="166"/>
      <c r="B31" s="147"/>
      <c r="C31" s="141"/>
      <c r="D31" s="148" t="s">
        <v>118</v>
      </c>
      <c r="E31" s="149"/>
      <c r="F31" s="70">
        <v>29</v>
      </c>
      <c r="G31" s="42"/>
      <c r="H31" s="28"/>
    </row>
    <row r="32" spans="1:8" ht="12.15" customHeight="1">
      <c r="A32" s="166"/>
      <c r="B32" s="147"/>
      <c r="C32" s="148" t="s">
        <v>107</v>
      </c>
      <c r="D32" s="151"/>
      <c r="E32" s="149"/>
      <c r="F32" s="70">
        <v>30</v>
      </c>
      <c r="G32" s="42"/>
      <c r="H32" s="28"/>
    </row>
    <row r="33" spans="1:8" ht="12.15" customHeight="1">
      <c r="A33" s="166"/>
      <c r="B33" s="147"/>
      <c r="C33" s="148" t="s">
        <v>108</v>
      </c>
      <c r="D33" s="151"/>
      <c r="E33" s="149"/>
      <c r="F33" s="70">
        <v>31</v>
      </c>
      <c r="G33" s="42"/>
      <c r="H33" s="28"/>
    </row>
    <row r="34" spans="1:8" ht="12.15" customHeight="1">
      <c r="A34" s="166"/>
      <c r="B34" s="147" t="s">
        <v>83</v>
      </c>
      <c r="C34" s="148" t="s">
        <v>109</v>
      </c>
      <c r="D34" s="151"/>
      <c r="E34" s="149"/>
      <c r="F34" s="70">
        <v>32</v>
      </c>
      <c r="G34" s="42"/>
      <c r="H34" s="28"/>
    </row>
    <row r="35" spans="1:8" ht="12.15" customHeight="1">
      <c r="A35" s="166"/>
      <c r="B35" s="147"/>
      <c r="C35" s="148" t="s">
        <v>110</v>
      </c>
      <c r="D35" s="151"/>
      <c r="E35" s="149"/>
      <c r="F35" s="70">
        <v>33</v>
      </c>
      <c r="G35" s="42"/>
      <c r="H35" s="28"/>
    </row>
    <row r="36" spans="1:8" ht="12.15" customHeight="1">
      <c r="A36" s="166"/>
      <c r="B36" s="147"/>
      <c r="C36" s="148" t="s">
        <v>111</v>
      </c>
      <c r="D36" s="151"/>
      <c r="E36" s="149"/>
      <c r="F36" s="70">
        <v>34</v>
      </c>
      <c r="G36" s="42"/>
      <c r="H36" s="28"/>
    </row>
    <row r="37" spans="1:8" ht="12.15" customHeight="1">
      <c r="A37" s="166"/>
      <c r="B37" s="152" t="s">
        <v>84</v>
      </c>
      <c r="C37" s="153"/>
      <c r="D37" s="153"/>
      <c r="E37" s="154"/>
      <c r="F37" s="70">
        <v>35</v>
      </c>
      <c r="G37" s="42">
        <f>SUM(G38:G41)</f>
        <v>0</v>
      </c>
      <c r="H37" s="28"/>
    </row>
    <row r="38" spans="1:8" ht="12.15" customHeight="1">
      <c r="A38" s="166"/>
      <c r="B38" s="173" t="s">
        <v>85</v>
      </c>
      <c r="C38" s="170" t="s">
        <v>112</v>
      </c>
      <c r="D38" s="171"/>
      <c r="E38" s="172"/>
      <c r="F38" s="70">
        <v>36</v>
      </c>
      <c r="G38" s="42"/>
      <c r="H38" s="28"/>
    </row>
    <row r="39" spans="1:8" ht="12.15" customHeight="1">
      <c r="A39" s="166"/>
      <c r="B39" s="174"/>
      <c r="C39" s="170" t="s">
        <v>113</v>
      </c>
      <c r="D39" s="171"/>
      <c r="E39" s="172"/>
      <c r="F39" s="70">
        <v>37</v>
      </c>
      <c r="G39" s="42"/>
      <c r="H39" s="28"/>
    </row>
    <row r="40" spans="1:8" ht="12.15" customHeight="1">
      <c r="A40" s="166"/>
      <c r="B40" s="174"/>
      <c r="C40" s="170" t="s">
        <v>114</v>
      </c>
      <c r="D40" s="171"/>
      <c r="E40" s="172"/>
      <c r="F40" s="70">
        <v>38</v>
      </c>
      <c r="G40" s="42"/>
      <c r="H40" s="28"/>
    </row>
    <row r="41" spans="1:8" ht="12.15" customHeight="1">
      <c r="A41" s="167"/>
      <c r="B41" s="175"/>
      <c r="C41" s="170" t="s">
        <v>115</v>
      </c>
      <c r="D41" s="171"/>
      <c r="E41" s="172"/>
      <c r="F41" s="70">
        <v>39</v>
      </c>
      <c r="G41" s="42"/>
      <c r="H41" s="28"/>
    </row>
    <row r="42" spans="1:8" ht="27.15" customHeight="1">
      <c r="A42" s="144" t="s">
        <v>74</v>
      </c>
      <c r="B42" s="155" t="s">
        <v>81</v>
      </c>
      <c r="C42" s="155"/>
      <c r="D42" s="155"/>
      <c r="E42" s="155"/>
      <c r="F42" s="70">
        <v>40</v>
      </c>
      <c r="G42" s="42">
        <v>27</v>
      </c>
      <c r="H42" s="28"/>
    </row>
    <row r="43" spans="1:8" ht="12.15" customHeight="1">
      <c r="A43" s="144"/>
      <c r="B43" s="147" t="s">
        <v>82</v>
      </c>
      <c r="C43" s="150" t="s">
        <v>105</v>
      </c>
      <c r="D43" s="150"/>
      <c r="E43" s="150"/>
      <c r="F43" s="70">
        <v>41</v>
      </c>
      <c r="G43" s="42">
        <v>7</v>
      </c>
      <c r="H43" s="28"/>
    </row>
    <row r="44" spans="1:8" ht="12.15" customHeight="1">
      <c r="A44" s="144"/>
      <c r="B44" s="147"/>
      <c r="C44" s="141" t="s">
        <v>106</v>
      </c>
      <c r="D44" s="150" t="s">
        <v>117</v>
      </c>
      <c r="E44" s="150"/>
      <c r="F44" s="70">
        <v>42</v>
      </c>
      <c r="G44" s="71">
        <v>5</v>
      </c>
      <c r="H44" s="28"/>
    </row>
    <row r="45" spans="1:8" ht="12.15" customHeight="1">
      <c r="A45" s="144"/>
      <c r="B45" s="147"/>
      <c r="C45" s="141"/>
      <c r="D45" s="150" t="s">
        <v>118</v>
      </c>
      <c r="E45" s="150"/>
      <c r="F45" s="70">
        <v>43</v>
      </c>
      <c r="G45" s="42">
        <v>2</v>
      </c>
      <c r="H45" s="28"/>
    </row>
    <row r="46" spans="1:8" ht="12.15" customHeight="1">
      <c r="A46" s="144"/>
      <c r="B46" s="147"/>
      <c r="C46" s="150" t="s">
        <v>107</v>
      </c>
      <c r="D46" s="150"/>
      <c r="E46" s="150"/>
      <c r="F46" s="70">
        <v>44</v>
      </c>
      <c r="G46" s="42"/>
      <c r="H46" s="28"/>
    </row>
    <row r="47" spans="1:8" ht="12.15" customHeight="1">
      <c r="A47" s="144"/>
      <c r="B47" s="147"/>
      <c r="C47" s="150" t="s">
        <v>108</v>
      </c>
      <c r="D47" s="150"/>
      <c r="E47" s="150"/>
      <c r="F47" s="70">
        <v>45</v>
      </c>
      <c r="G47" s="42"/>
      <c r="H47" s="28"/>
    </row>
    <row r="48" spans="1:8" ht="12.15" customHeight="1">
      <c r="A48" s="144"/>
      <c r="B48" s="147" t="s">
        <v>83</v>
      </c>
      <c r="C48" s="150" t="s">
        <v>109</v>
      </c>
      <c r="D48" s="150"/>
      <c r="E48" s="150"/>
      <c r="F48" s="70">
        <v>46</v>
      </c>
      <c r="G48" s="42">
        <v>5</v>
      </c>
      <c r="H48" s="28"/>
    </row>
    <row r="49" spans="1:8" ht="12.15" customHeight="1">
      <c r="A49" s="144"/>
      <c r="B49" s="147"/>
      <c r="C49" s="150" t="s">
        <v>110</v>
      </c>
      <c r="D49" s="150"/>
      <c r="E49" s="150"/>
      <c r="F49" s="70">
        <v>47</v>
      </c>
      <c r="G49" s="42"/>
      <c r="H49" s="28"/>
    </row>
    <row r="50" spans="1:8" ht="12.15" customHeight="1">
      <c r="A50" s="144"/>
      <c r="B50" s="147"/>
      <c r="C50" s="150" t="s">
        <v>111</v>
      </c>
      <c r="D50" s="150"/>
      <c r="E50" s="150"/>
      <c r="F50" s="70">
        <v>48</v>
      </c>
      <c r="G50" s="42">
        <v>3</v>
      </c>
      <c r="H50" s="28"/>
    </row>
    <row r="51" spans="1:8" ht="12.15" customHeight="1">
      <c r="A51" s="144"/>
      <c r="B51" s="146" t="s">
        <v>84</v>
      </c>
      <c r="C51" s="146"/>
      <c r="D51" s="146"/>
      <c r="E51" s="146"/>
      <c r="F51" s="70">
        <v>49</v>
      </c>
      <c r="G51" s="42">
        <f>SUM(G52:G55)</f>
        <v>0</v>
      </c>
      <c r="H51" s="28"/>
    </row>
    <row r="52" spans="1:8" ht="12.15" customHeight="1">
      <c r="A52" s="144"/>
      <c r="B52" s="176" t="s">
        <v>85</v>
      </c>
      <c r="C52" s="161" t="s">
        <v>112</v>
      </c>
      <c r="D52" s="161"/>
      <c r="E52" s="161"/>
      <c r="F52" s="70">
        <v>50</v>
      </c>
      <c r="G52" s="42"/>
      <c r="H52" s="28"/>
    </row>
    <row r="53" spans="1:8" ht="12.15" customHeight="1">
      <c r="A53" s="144"/>
      <c r="B53" s="176"/>
      <c r="C53" s="161" t="s">
        <v>113</v>
      </c>
      <c r="D53" s="161"/>
      <c r="E53" s="161"/>
      <c r="F53" s="70">
        <v>51</v>
      </c>
      <c r="G53" s="42"/>
      <c r="H53" s="28"/>
    </row>
    <row r="54" spans="1:8" ht="12.15" customHeight="1">
      <c r="A54" s="144"/>
      <c r="B54" s="176"/>
      <c r="C54" s="161" t="s">
        <v>114</v>
      </c>
      <c r="D54" s="161"/>
      <c r="E54" s="161"/>
      <c r="F54" s="70">
        <v>52</v>
      </c>
      <c r="G54" s="42"/>
      <c r="H54" s="28"/>
    </row>
    <row r="55" spans="1:8" ht="12.15" customHeight="1">
      <c r="A55" s="144"/>
      <c r="B55" s="176"/>
      <c r="C55" s="161" t="s">
        <v>115</v>
      </c>
      <c r="D55" s="161"/>
      <c r="E55" s="161"/>
      <c r="F55" s="70">
        <v>53</v>
      </c>
      <c r="G55" s="42"/>
      <c r="H55" s="28"/>
    </row>
    <row r="56" spans="1:8">
      <c r="A56" s="40"/>
      <c r="B56" s="40"/>
      <c r="C56" s="40"/>
      <c r="D56" s="40"/>
      <c r="E56" s="40"/>
      <c r="F56" s="40"/>
      <c r="G56" s="40"/>
    </row>
    <row r="58" spans="1:8" ht="18.149999999999999" customHeight="1"/>
    <row r="59" spans="1:8" ht="18.149999999999999" customHeight="1"/>
    <row r="60" spans="1:8" ht="18.149999999999999" customHeight="1"/>
    <row r="61" spans="1:8" ht="18.149999999999999" customHeight="1"/>
    <row r="62" spans="1:8" ht="18.149999999999999" customHeight="1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21:B27"/>
    <mergeCell ref="A3:A27"/>
    <mergeCell ref="C4:E4"/>
    <mergeCell ref="C13:E13"/>
    <mergeCell ref="D10:E10"/>
    <mergeCell ref="C19:E19"/>
    <mergeCell ref="C15:E15"/>
    <mergeCell ref="C16:E16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Липовецький районний суд Вінницької області, 
Початок періоду: 01.01.2017, Кінець періоду: 31.12.2017&amp;L4D95F207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3.2"/>
  <cols>
    <col min="1" max="1" width="5.10937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6">
      <c r="A1" s="145" t="s">
        <v>123</v>
      </c>
      <c r="B1" s="145"/>
      <c r="C1" s="145"/>
      <c r="D1" s="145"/>
      <c r="E1" s="63"/>
      <c r="F1" s="63"/>
      <c r="G1" s="63"/>
      <c r="H1" s="63"/>
      <c r="I1" s="75"/>
    </row>
    <row r="2" spans="1:10" ht="18.899999999999999" customHeight="1">
      <c r="A2" s="217" t="s">
        <v>25</v>
      </c>
      <c r="B2" s="218"/>
      <c r="C2" s="218"/>
      <c r="D2" s="218"/>
      <c r="E2" s="218"/>
      <c r="F2" s="218"/>
      <c r="G2" s="219"/>
      <c r="H2" s="69" t="s">
        <v>121</v>
      </c>
      <c r="I2" s="69" t="s">
        <v>122</v>
      </c>
      <c r="J2" s="28"/>
    </row>
    <row r="3" spans="1:10">
      <c r="A3" s="144" t="s">
        <v>27</v>
      </c>
      <c r="B3" s="207" t="s">
        <v>135</v>
      </c>
      <c r="C3" s="208"/>
      <c r="D3" s="208"/>
      <c r="E3" s="208"/>
      <c r="F3" s="208"/>
      <c r="G3" s="209"/>
      <c r="H3" s="70">
        <v>1</v>
      </c>
      <c r="I3" s="42">
        <v>110</v>
      </c>
      <c r="J3" s="28"/>
    </row>
    <row r="4" spans="1:10" ht="14.4" customHeight="1">
      <c r="A4" s="144"/>
      <c r="B4" s="173" t="s">
        <v>136</v>
      </c>
      <c r="C4" s="220" t="s">
        <v>159</v>
      </c>
      <c r="D4" s="221"/>
      <c r="E4" s="221"/>
      <c r="F4" s="221"/>
      <c r="G4" s="222"/>
      <c r="H4" s="70">
        <v>2</v>
      </c>
      <c r="I4" s="42">
        <v>72</v>
      </c>
      <c r="J4" s="28"/>
    </row>
    <row r="5" spans="1:10" ht="14.4" customHeight="1">
      <c r="A5" s="144"/>
      <c r="B5" s="174"/>
      <c r="C5" s="204" t="s">
        <v>160</v>
      </c>
      <c r="D5" s="205"/>
      <c r="E5" s="205"/>
      <c r="F5" s="205"/>
      <c r="G5" s="206"/>
      <c r="H5" s="70">
        <v>3</v>
      </c>
      <c r="I5" s="42">
        <v>20</v>
      </c>
      <c r="J5" s="28"/>
    </row>
    <row r="6" spans="1:10" ht="14.4" customHeight="1">
      <c r="A6" s="144"/>
      <c r="B6" s="174"/>
      <c r="C6" s="220" t="s">
        <v>161</v>
      </c>
      <c r="D6" s="221"/>
      <c r="E6" s="221"/>
      <c r="F6" s="221"/>
      <c r="G6" s="222"/>
      <c r="H6" s="70">
        <v>4</v>
      </c>
      <c r="I6" s="42">
        <v>4</v>
      </c>
      <c r="J6" s="28"/>
    </row>
    <row r="7" spans="1:10" ht="14.4" customHeight="1">
      <c r="A7" s="144"/>
      <c r="B7" s="174"/>
      <c r="C7" s="220" t="s">
        <v>162</v>
      </c>
      <c r="D7" s="221"/>
      <c r="E7" s="221"/>
      <c r="F7" s="221"/>
      <c r="G7" s="222"/>
      <c r="H7" s="70">
        <v>5</v>
      </c>
      <c r="I7" s="42">
        <v>31</v>
      </c>
      <c r="J7" s="28"/>
    </row>
    <row r="8" spans="1:10" ht="14.4" customHeight="1">
      <c r="A8" s="144"/>
      <c r="B8" s="174"/>
      <c r="C8" s="220" t="s">
        <v>163</v>
      </c>
      <c r="D8" s="221"/>
      <c r="E8" s="221"/>
      <c r="F8" s="221"/>
      <c r="G8" s="222"/>
      <c r="H8" s="70">
        <v>6</v>
      </c>
      <c r="I8" s="42">
        <v>2</v>
      </c>
      <c r="J8" s="28"/>
    </row>
    <row r="9" spans="1:10" ht="14.4" customHeight="1">
      <c r="A9" s="144"/>
      <c r="B9" s="175"/>
      <c r="C9" s="220" t="s">
        <v>164</v>
      </c>
      <c r="D9" s="221"/>
      <c r="E9" s="221"/>
      <c r="F9" s="221"/>
      <c r="G9" s="222"/>
      <c r="H9" s="70">
        <v>7</v>
      </c>
      <c r="I9" s="42"/>
      <c r="J9" s="28"/>
    </row>
    <row r="10" spans="1:10">
      <c r="A10" s="144"/>
      <c r="B10" s="201" t="s">
        <v>137</v>
      </c>
      <c r="C10" s="202"/>
      <c r="D10" s="202"/>
      <c r="E10" s="202"/>
      <c r="F10" s="202"/>
      <c r="G10" s="203"/>
      <c r="H10" s="70">
        <v>8</v>
      </c>
      <c r="I10" s="42"/>
      <c r="J10" s="28"/>
    </row>
    <row r="11" spans="1:10">
      <c r="A11" s="144"/>
      <c r="B11" s="201" t="s">
        <v>138</v>
      </c>
      <c r="C11" s="202"/>
      <c r="D11" s="202"/>
      <c r="E11" s="202"/>
      <c r="F11" s="202"/>
      <c r="G11" s="203"/>
      <c r="H11" s="70">
        <v>9</v>
      </c>
      <c r="I11" s="42"/>
      <c r="J11" s="28"/>
    </row>
    <row r="12" spans="1:10">
      <c r="A12" s="144"/>
      <c r="B12" s="201" t="s">
        <v>139</v>
      </c>
      <c r="C12" s="202"/>
      <c r="D12" s="202"/>
      <c r="E12" s="202"/>
      <c r="F12" s="202"/>
      <c r="G12" s="203"/>
      <c r="H12" s="70">
        <v>10</v>
      </c>
      <c r="I12" s="42"/>
      <c r="J12" s="28"/>
    </row>
    <row r="13" spans="1:10">
      <c r="A13" s="144"/>
      <c r="B13" s="201" t="s">
        <v>140</v>
      </c>
      <c r="C13" s="202"/>
      <c r="D13" s="202"/>
      <c r="E13" s="202"/>
      <c r="F13" s="202"/>
      <c r="G13" s="203"/>
      <c r="H13" s="70">
        <v>11</v>
      </c>
      <c r="I13" s="42"/>
      <c r="J13" s="28"/>
    </row>
    <row r="14" spans="1:10">
      <c r="A14" s="144"/>
      <c r="B14" s="214" t="s">
        <v>141</v>
      </c>
      <c r="C14" s="215"/>
      <c r="D14" s="215"/>
      <c r="E14" s="215"/>
      <c r="F14" s="215"/>
      <c r="G14" s="216"/>
      <c r="H14" s="70">
        <v>12</v>
      </c>
      <c r="I14" s="42"/>
      <c r="J14" s="28"/>
    </row>
    <row r="15" spans="1:10">
      <c r="A15" s="144"/>
      <c r="B15" s="214" t="s">
        <v>142</v>
      </c>
      <c r="C15" s="215"/>
      <c r="D15" s="215"/>
      <c r="E15" s="215"/>
      <c r="F15" s="215"/>
      <c r="G15" s="216"/>
      <c r="H15" s="70">
        <v>13</v>
      </c>
      <c r="I15" s="42"/>
      <c r="J15" s="28"/>
    </row>
    <row r="16" spans="1:10">
      <c r="A16" s="144"/>
      <c r="B16" s="189" t="s">
        <v>143</v>
      </c>
      <c r="C16" s="190"/>
      <c r="D16" s="190"/>
      <c r="E16" s="190"/>
      <c r="F16" s="190"/>
      <c r="G16" s="191"/>
      <c r="H16" s="70">
        <v>14</v>
      </c>
      <c r="I16" s="42"/>
      <c r="J16" s="28"/>
    </row>
    <row r="17" spans="1:10">
      <c r="A17" s="144"/>
      <c r="B17" s="189" t="s">
        <v>144</v>
      </c>
      <c r="C17" s="190"/>
      <c r="D17" s="190"/>
      <c r="E17" s="190"/>
      <c r="F17" s="190"/>
      <c r="G17" s="191"/>
      <c r="H17" s="70">
        <v>15</v>
      </c>
      <c r="I17" s="42"/>
      <c r="J17" s="28"/>
    </row>
    <row r="18" spans="1:10">
      <c r="A18" s="144"/>
      <c r="B18" s="201" t="s">
        <v>145</v>
      </c>
      <c r="C18" s="202"/>
      <c r="D18" s="202"/>
      <c r="E18" s="202"/>
      <c r="F18" s="202"/>
      <c r="G18" s="203"/>
      <c r="H18" s="70">
        <v>16</v>
      </c>
      <c r="I18" s="42">
        <v>3</v>
      </c>
      <c r="J18" s="28"/>
    </row>
    <row r="19" spans="1:10">
      <c r="A19" s="144"/>
      <c r="B19" s="201" t="s">
        <v>146</v>
      </c>
      <c r="C19" s="202"/>
      <c r="D19" s="202"/>
      <c r="E19" s="202"/>
      <c r="F19" s="202"/>
      <c r="G19" s="203"/>
      <c r="H19" s="70">
        <v>17</v>
      </c>
      <c r="I19" s="42">
        <v>6</v>
      </c>
      <c r="J19" s="28"/>
    </row>
    <row r="20" spans="1:10">
      <c r="A20" s="144"/>
      <c r="B20" s="201" t="s">
        <v>147</v>
      </c>
      <c r="C20" s="202"/>
      <c r="D20" s="202"/>
      <c r="E20" s="202"/>
      <c r="F20" s="202"/>
      <c r="G20" s="203"/>
      <c r="H20" s="70">
        <v>18</v>
      </c>
      <c r="I20" s="42">
        <v>126</v>
      </c>
      <c r="J20" s="28"/>
    </row>
    <row r="21" spans="1:10">
      <c r="A21" s="144"/>
      <c r="B21" s="201" t="s">
        <v>148</v>
      </c>
      <c r="C21" s="202"/>
      <c r="D21" s="202"/>
      <c r="E21" s="202"/>
      <c r="F21" s="202"/>
      <c r="G21" s="203"/>
      <c r="H21" s="70">
        <v>19</v>
      </c>
      <c r="I21" s="42">
        <v>16</v>
      </c>
      <c r="J21" s="28"/>
    </row>
    <row r="22" spans="1:10">
      <c r="A22" s="144"/>
      <c r="B22" s="201" t="s">
        <v>149</v>
      </c>
      <c r="C22" s="202"/>
      <c r="D22" s="202"/>
      <c r="E22" s="202"/>
      <c r="F22" s="202"/>
      <c r="G22" s="203"/>
      <c r="H22" s="70">
        <v>20</v>
      </c>
      <c r="I22" s="42">
        <v>18</v>
      </c>
      <c r="J22" s="28"/>
    </row>
    <row r="23" spans="1:10">
      <c r="A23" s="144"/>
      <c r="B23" s="201" t="s">
        <v>150</v>
      </c>
      <c r="C23" s="202"/>
      <c r="D23" s="202"/>
      <c r="E23" s="202"/>
      <c r="F23" s="202"/>
      <c r="G23" s="203"/>
      <c r="H23" s="70">
        <v>21</v>
      </c>
      <c r="I23" s="42"/>
      <c r="J23" s="28"/>
    </row>
    <row r="24" spans="1:10" ht="26.4" customHeight="1">
      <c r="A24" s="144"/>
      <c r="B24" s="157" t="s">
        <v>151</v>
      </c>
      <c r="C24" s="158"/>
      <c r="D24" s="158"/>
      <c r="E24" s="158"/>
      <c r="F24" s="158"/>
      <c r="G24" s="159"/>
      <c r="H24" s="70">
        <v>22</v>
      </c>
      <c r="I24" s="42"/>
      <c r="J24" s="28"/>
    </row>
    <row r="25" spans="1:10" ht="16.649999999999999" customHeight="1">
      <c r="A25" s="144" t="s">
        <v>28</v>
      </c>
      <c r="B25" s="144" t="s">
        <v>152</v>
      </c>
      <c r="C25" s="144"/>
      <c r="D25" s="204" t="s">
        <v>167</v>
      </c>
      <c r="E25" s="205"/>
      <c r="F25" s="205"/>
      <c r="G25" s="206"/>
      <c r="H25" s="70">
        <v>23</v>
      </c>
      <c r="I25" s="42"/>
      <c r="J25" s="28"/>
    </row>
    <row r="26" spans="1:10" ht="16.649999999999999" customHeight="1">
      <c r="A26" s="144"/>
      <c r="B26" s="144"/>
      <c r="C26" s="144"/>
      <c r="D26" s="204" t="s">
        <v>168</v>
      </c>
      <c r="E26" s="205"/>
      <c r="F26" s="205"/>
      <c r="G26" s="206"/>
      <c r="H26" s="70">
        <v>24</v>
      </c>
      <c r="I26" s="42"/>
      <c r="J26" s="28"/>
    </row>
    <row r="27" spans="1:10" ht="16.649999999999999" customHeight="1">
      <c r="A27" s="144"/>
      <c r="B27" s="144"/>
      <c r="C27" s="144"/>
      <c r="D27" s="204" t="s">
        <v>169</v>
      </c>
      <c r="E27" s="205"/>
      <c r="F27" s="205"/>
      <c r="G27" s="206"/>
      <c r="H27" s="70">
        <v>25</v>
      </c>
      <c r="I27" s="42">
        <v>4</v>
      </c>
      <c r="J27" s="28"/>
    </row>
    <row r="28" spans="1:10" ht="14.4" customHeight="1">
      <c r="A28" s="144"/>
      <c r="B28" s="144" t="s">
        <v>153</v>
      </c>
      <c r="C28" s="144"/>
      <c r="D28" s="157" t="s">
        <v>170</v>
      </c>
      <c r="E28" s="158"/>
      <c r="F28" s="158"/>
      <c r="G28" s="159"/>
      <c r="H28" s="70">
        <v>26</v>
      </c>
      <c r="I28" s="42">
        <v>63</v>
      </c>
      <c r="J28" s="28"/>
    </row>
    <row r="29" spans="1:10" ht="14.4" customHeight="1">
      <c r="A29" s="144"/>
      <c r="B29" s="144"/>
      <c r="C29" s="144"/>
      <c r="D29" s="157" t="s">
        <v>171</v>
      </c>
      <c r="E29" s="158"/>
      <c r="F29" s="158"/>
      <c r="G29" s="159"/>
      <c r="H29" s="70">
        <v>27</v>
      </c>
      <c r="I29" s="42">
        <v>4</v>
      </c>
      <c r="J29" s="28"/>
    </row>
    <row r="30" spans="1:10" ht="14.4" customHeight="1">
      <c r="A30" s="144"/>
      <c r="B30" s="144"/>
      <c r="C30" s="144"/>
      <c r="D30" s="204" t="s">
        <v>172</v>
      </c>
      <c r="E30" s="205"/>
      <c r="F30" s="205"/>
      <c r="G30" s="206"/>
      <c r="H30" s="70">
        <v>28</v>
      </c>
      <c r="I30" s="42"/>
      <c r="J30" s="28"/>
    </row>
    <row r="31" spans="1:10" ht="16.649999999999999" customHeight="1">
      <c r="A31" s="144"/>
      <c r="B31" s="144" t="s">
        <v>154</v>
      </c>
      <c r="C31" s="144"/>
      <c r="D31" s="148" t="s">
        <v>173</v>
      </c>
      <c r="E31" s="151"/>
      <c r="F31" s="151"/>
      <c r="G31" s="149"/>
      <c r="H31" s="70">
        <v>29</v>
      </c>
      <c r="I31" s="42"/>
      <c r="J31" s="28"/>
    </row>
    <row r="32" spans="1:10" ht="16.649999999999999" customHeight="1">
      <c r="A32" s="144"/>
      <c r="B32" s="144"/>
      <c r="C32" s="144"/>
      <c r="D32" s="148" t="s">
        <v>174</v>
      </c>
      <c r="E32" s="151"/>
      <c r="F32" s="151"/>
      <c r="G32" s="149"/>
      <c r="H32" s="70">
        <v>30</v>
      </c>
      <c r="I32" s="42"/>
      <c r="J32" s="28"/>
    </row>
    <row r="33" spans="1:10">
      <c r="A33" s="144"/>
      <c r="B33" s="157" t="s">
        <v>155</v>
      </c>
      <c r="C33" s="158"/>
      <c r="D33" s="158"/>
      <c r="E33" s="158"/>
      <c r="F33" s="158"/>
      <c r="G33" s="159"/>
      <c r="H33" s="70">
        <v>31</v>
      </c>
      <c r="I33" s="42"/>
      <c r="J33" s="28"/>
    </row>
    <row r="34" spans="1:10">
      <c r="A34" s="144"/>
      <c r="B34" s="201" t="s">
        <v>146</v>
      </c>
      <c r="C34" s="202"/>
      <c r="D34" s="202"/>
      <c r="E34" s="202"/>
      <c r="F34" s="202"/>
      <c r="G34" s="203"/>
      <c r="H34" s="70">
        <v>32</v>
      </c>
      <c r="I34" s="42"/>
      <c r="J34" s="28"/>
    </row>
    <row r="35" spans="1:10">
      <c r="A35" s="144"/>
      <c r="B35" s="201" t="s">
        <v>147</v>
      </c>
      <c r="C35" s="202"/>
      <c r="D35" s="202"/>
      <c r="E35" s="202"/>
      <c r="F35" s="202"/>
      <c r="G35" s="203"/>
      <c r="H35" s="70">
        <v>33</v>
      </c>
      <c r="I35" s="42">
        <v>30</v>
      </c>
      <c r="J35" s="28"/>
    </row>
    <row r="36" spans="1:10" ht="27.15" customHeight="1">
      <c r="A36" s="144"/>
      <c r="B36" s="157" t="s">
        <v>156</v>
      </c>
      <c r="C36" s="158"/>
      <c r="D36" s="158"/>
      <c r="E36" s="158"/>
      <c r="F36" s="158"/>
      <c r="G36" s="159"/>
      <c r="H36" s="70">
        <v>34</v>
      </c>
      <c r="I36" s="42">
        <v>4</v>
      </c>
      <c r="J36" s="28"/>
    </row>
    <row r="37" spans="1:10">
      <c r="A37" s="144" t="s">
        <v>29</v>
      </c>
      <c r="B37" s="201" t="s">
        <v>157</v>
      </c>
      <c r="C37" s="202"/>
      <c r="D37" s="202"/>
      <c r="E37" s="202"/>
      <c r="F37" s="202"/>
      <c r="G37" s="203"/>
      <c r="H37" s="70">
        <v>35</v>
      </c>
      <c r="I37" s="42">
        <v>95</v>
      </c>
      <c r="J37" s="28"/>
    </row>
    <row r="38" spans="1:10">
      <c r="A38" s="144"/>
      <c r="B38" s="144" t="s">
        <v>153</v>
      </c>
      <c r="C38" s="144"/>
      <c r="D38" s="157" t="s">
        <v>170</v>
      </c>
      <c r="E38" s="158"/>
      <c r="F38" s="158"/>
      <c r="G38" s="159"/>
      <c r="H38" s="70">
        <v>36</v>
      </c>
      <c r="I38" s="42">
        <v>836</v>
      </c>
      <c r="J38" s="28"/>
    </row>
    <row r="39" spans="1:10">
      <c r="A39" s="144"/>
      <c r="B39" s="144"/>
      <c r="C39" s="144"/>
      <c r="D39" s="157" t="s">
        <v>171</v>
      </c>
      <c r="E39" s="158"/>
      <c r="F39" s="158"/>
      <c r="G39" s="159"/>
      <c r="H39" s="70">
        <v>37</v>
      </c>
      <c r="I39" s="42">
        <v>191</v>
      </c>
      <c r="J39" s="28"/>
    </row>
    <row r="40" spans="1:10">
      <c r="A40" s="144"/>
      <c r="B40" s="144"/>
      <c r="C40" s="144"/>
      <c r="D40" s="204" t="s">
        <v>175</v>
      </c>
      <c r="E40" s="205"/>
      <c r="F40" s="205"/>
      <c r="G40" s="206"/>
      <c r="H40" s="70">
        <v>38</v>
      </c>
      <c r="I40" s="42"/>
      <c r="J40" s="28"/>
    </row>
    <row r="41" spans="1:10">
      <c r="A41" s="144"/>
      <c r="B41" s="144" t="s">
        <v>154</v>
      </c>
      <c r="C41" s="144"/>
      <c r="D41" s="148" t="s">
        <v>173</v>
      </c>
      <c r="E41" s="151"/>
      <c r="F41" s="151"/>
      <c r="G41" s="149"/>
      <c r="H41" s="70">
        <v>39</v>
      </c>
      <c r="I41" s="42">
        <v>16135835</v>
      </c>
      <c r="J41" s="28"/>
    </row>
    <row r="42" spans="1:10">
      <c r="A42" s="144"/>
      <c r="B42" s="144"/>
      <c r="C42" s="144"/>
      <c r="D42" s="148" t="s">
        <v>174</v>
      </c>
      <c r="E42" s="151"/>
      <c r="F42" s="151"/>
      <c r="G42" s="149"/>
      <c r="H42" s="70">
        <v>40</v>
      </c>
      <c r="I42" s="42">
        <v>4809924</v>
      </c>
      <c r="J42" s="28"/>
    </row>
    <row r="43" spans="1:10">
      <c r="A43" s="144"/>
      <c r="B43" s="157" t="s">
        <v>155</v>
      </c>
      <c r="C43" s="158"/>
      <c r="D43" s="158"/>
      <c r="E43" s="158"/>
      <c r="F43" s="158"/>
      <c r="G43" s="159"/>
      <c r="H43" s="70">
        <v>41</v>
      </c>
      <c r="I43" s="42"/>
      <c r="J43" s="28"/>
    </row>
    <row r="44" spans="1:10">
      <c r="A44" s="144"/>
      <c r="B44" s="207" t="s">
        <v>158</v>
      </c>
      <c r="C44" s="208"/>
      <c r="D44" s="208"/>
      <c r="E44" s="208"/>
      <c r="F44" s="208"/>
      <c r="G44" s="209"/>
      <c r="H44" s="70">
        <v>42</v>
      </c>
      <c r="I44" s="42">
        <v>7</v>
      </c>
      <c r="J44" s="28"/>
    </row>
    <row r="45" spans="1:10">
      <c r="A45" s="144"/>
      <c r="B45" s="201" t="s">
        <v>146</v>
      </c>
      <c r="C45" s="202"/>
      <c r="D45" s="202"/>
      <c r="E45" s="202"/>
      <c r="F45" s="202"/>
      <c r="G45" s="203"/>
      <c r="H45" s="70">
        <v>43</v>
      </c>
      <c r="I45" s="42"/>
      <c r="J45" s="28"/>
    </row>
    <row r="46" spans="1:10">
      <c r="A46" s="144"/>
      <c r="B46" s="201" t="s">
        <v>147</v>
      </c>
      <c r="C46" s="202"/>
      <c r="D46" s="202"/>
      <c r="E46" s="202"/>
      <c r="F46" s="202"/>
      <c r="G46" s="203"/>
      <c r="H46" s="70">
        <v>44</v>
      </c>
      <c r="I46" s="42">
        <v>186</v>
      </c>
      <c r="J46" s="28"/>
    </row>
    <row r="47" spans="1:10" ht="24.9" customHeight="1">
      <c r="A47" s="144"/>
      <c r="B47" s="157" t="s">
        <v>156</v>
      </c>
      <c r="C47" s="158"/>
      <c r="D47" s="158"/>
      <c r="E47" s="158"/>
      <c r="F47" s="158"/>
      <c r="G47" s="159"/>
      <c r="H47" s="70">
        <v>45</v>
      </c>
      <c r="I47" s="42">
        <v>23</v>
      </c>
      <c r="J47" s="28"/>
    </row>
    <row r="48" spans="1:10">
      <c r="A48" s="157" t="s">
        <v>124</v>
      </c>
      <c r="B48" s="158"/>
      <c r="C48" s="158"/>
      <c r="D48" s="158"/>
      <c r="E48" s="158"/>
      <c r="F48" s="158"/>
      <c r="G48" s="159"/>
      <c r="H48" s="70">
        <v>46</v>
      </c>
      <c r="I48" s="42">
        <v>647</v>
      </c>
      <c r="J48" s="28"/>
    </row>
    <row r="49" spans="1:10" ht="13.8">
      <c r="A49" s="210" t="s">
        <v>125</v>
      </c>
      <c r="B49" s="211"/>
      <c r="C49" s="192" t="s">
        <v>165</v>
      </c>
      <c r="D49" s="193"/>
      <c r="E49" s="193"/>
      <c r="F49" s="193"/>
      <c r="G49" s="194"/>
      <c r="H49" s="70">
        <v>47</v>
      </c>
      <c r="I49" s="42">
        <v>2259411</v>
      </c>
      <c r="J49" s="28"/>
    </row>
    <row r="50" spans="1:10">
      <c r="A50" s="212"/>
      <c r="B50" s="213"/>
      <c r="C50" s="195" t="s">
        <v>166</v>
      </c>
      <c r="D50" s="196"/>
      <c r="E50" s="196"/>
      <c r="F50" s="196"/>
      <c r="G50" s="197"/>
      <c r="H50" s="70">
        <v>48</v>
      </c>
      <c r="I50" s="42">
        <v>133084</v>
      </c>
      <c r="J50" s="28"/>
    </row>
    <row r="51" spans="1:10" ht="13.65" customHeight="1">
      <c r="A51" s="155" t="s">
        <v>126</v>
      </c>
      <c r="B51" s="155"/>
      <c r="C51" s="155"/>
      <c r="D51" s="155"/>
      <c r="E51" s="155"/>
      <c r="F51" s="155"/>
      <c r="G51" s="155"/>
      <c r="H51" s="155"/>
      <c r="I51" s="155"/>
      <c r="J51" s="28"/>
    </row>
    <row r="52" spans="1:10" ht="14.4" customHeight="1">
      <c r="A52" s="198" t="s">
        <v>127</v>
      </c>
      <c r="B52" s="199"/>
      <c r="C52" s="199"/>
      <c r="D52" s="199"/>
      <c r="E52" s="199"/>
      <c r="F52" s="199"/>
      <c r="G52" s="200"/>
      <c r="H52" s="74">
        <v>49</v>
      </c>
      <c r="I52" s="42">
        <v>4</v>
      </c>
      <c r="J52" s="28"/>
    </row>
    <row r="53" spans="1:10" ht="14.4" customHeight="1">
      <c r="A53" s="177" t="s">
        <v>128</v>
      </c>
      <c r="B53" s="178"/>
      <c r="C53" s="178"/>
      <c r="D53" s="178"/>
      <c r="E53" s="178"/>
      <c r="F53" s="178"/>
      <c r="G53" s="179"/>
      <c r="H53" s="74">
        <v>50</v>
      </c>
      <c r="I53" s="42">
        <v>2</v>
      </c>
      <c r="J53" s="28"/>
    </row>
    <row r="54" spans="1:10" ht="8.25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10" ht="15.9" customHeight="1">
      <c r="A55" s="72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649999999999999" customHeight="1">
      <c r="A56" s="183" t="s">
        <v>130</v>
      </c>
      <c r="B56" s="184"/>
      <c r="C56" s="184"/>
      <c r="D56" s="185"/>
      <c r="E56" s="180" t="s">
        <v>176</v>
      </c>
      <c r="F56" s="181"/>
      <c r="G56" s="181"/>
      <c r="H56" s="181"/>
      <c r="I56" s="182"/>
      <c r="J56" s="28"/>
    </row>
    <row r="57" spans="1:10" ht="45.3" customHeight="1">
      <c r="A57" s="186"/>
      <c r="B57" s="187"/>
      <c r="C57" s="187"/>
      <c r="D57" s="188"/>
      <c r="E57" s="73" t="s">
        <v>177</v>
      </c>
      <c r="F57" s="73" t="s">
        <v>178</v>
      </c>
      <c r="G57" s="73" t="s">
        <v>179</v>
      </c>
      <c r="H57" s="73" t="s">
        <v>180</v>
      </c>
      <c r="I57" s="44" t="s">
        <v>181</v>
      </c>
      <c r="J57" s="28"/>
    </row>
    <row r="58" spans="1:10" ht="13.65" customHeight="1">
      <c r="A58" s="150" t="s">
        <v>131</v>
      </c>
      <c r="B58" s="150"/>
      <c r="C58" s="150"/>
      <c r="D58" s="150"/>
      <c r="E58" s="42">
        <v>379</v>
      </c>
      <c r="F58" s="42">
        <v>31</v>
      </c>
      <c r="G58" s="42">
        <v>4</v>
      </c>
      <c r="H58" s="42">
        <v>1</v>
      </c>
      <c r="I58" s="42"/>
      <c r="J58" s="28"/>
    </row>
    <row r="59" spans="1:10" ht="13.65" customHeight="1">
      <c r="A59" s="150" t="s">
        <v>132</v>
      </c>
      <c r="B59" s="150"/>
      <c r="C59" s="150"/>
      <c r="D59" s="150"/>
      <c r="E59" s="42">
        <v>57</v>
      </c>
      <c r="F59" s="42">
        <v>5</v>
      </c>
      <c r="G59" s="42"/>
      <c r="H59" s="42"/>
      <c r="I59" s="42"/>
      <c r="J59" s="28"/>
    </row>
    <row r="60" spans="1:10" ht="13.65" customHeight="1">
      <c r="A60" s="150" t="s">
        <v>133</v>
      </c>
      <c r="B60" s="150"/>
      <c r="C60" s="150"/>
      <c r="D60" s="150"/>
      <c r="E60" s="42">
        <v>723</v>
      </c>
      <c r="F60" s="42">
        <v>99</v>
      </c>
      <c r="G60" s="42">
        <v>9</v>
      </c>
      <c r="H60" s="42">
        <v>2</v>
      </c>
      <c r="I60" s="42"/>
      <c r="J60" s="28"/>
    </row>
    <row r="61" spans="1:10" ht="13.65" customHeight="1">
      <c r="A61" s="150" t="s">
        <v>134</v>
      </c>
      <c r="B61" s="150"/>
      <c r="C61" s="150"/>
      <c r="D61" s="150"/>
      <c r="E61" s="42">
        <v>721</v>
      </c>
      <c r="F61" s="42">
        <v>1</v>
      </c>
      <c r="G61" s="42"/>
      <c r="H61" s="42"/>
      <c r="I61" s="42"/>
      <c r="J61" s="28"/>
    </row>
    <row r="62" spans="1:10" ht="12.9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10" ht="12.9" customHeight="1">
      <c r="B63" s="9"/>
      <c r="C63" s="9"/>
      <c r="D63" s="9"/>
      <c r="E63" s="9"/>
      <c r="F63" s="9"/>
      <c r="G63" s="9"/>
      <c r="H63" s="9"/>
      <c r="I63" s="9"/>
    </row>
    <row r="64" spans="1:10" ht="12.9" customHeight="1">
      <c r="B64" s="9"/>
      <c r="C64" s="9"/>
      <c r="D64" s="9"/>
      <c r="E64" s="9"/>
      <c r="F64" s="9"/>
      <c r="G64" s="9"/>
      <c r="H64" s="9"/>
      <c r="I64" s="9"/>
    </row>
    <row r="65" spans="1:9" ht="12.9" customHeight="1">
      <c r="B65" s="9"/>
      <c r="C65" s="9"/>
      <c r="D65" s="9"/>
      <c r="E65" s="9"/>
      <c r="F65" s="9"/>
      <c r="G65" s="9"/>
      <c r="H65" s="9"/>
      <c r="I65" s="9"/>
    </row>
    <row r="66" spans="1:9" ht="12.9" customHeight="1">
      <c r="B66" s="9"/>
      <c r="C66" s="9"/>
      <c r="D66" s="9"/>
      <c r="E66" s="9"/>
      <c r="F66" s="9"/>
      <c r="G66" s="9"/>
      <c r="H66" s="9"/>
      <c r="I66" s="9"/>
    </row>
    <row r="67" spans="1:9" ht="12.9" customHeight="1">
      <c r="A67" s="9"/>
      <c r="B67" s="9"/>
      <c r="C67" s="9"/>
      <c r="D67" s="9"/>
      <c r="E67" s="9"/>
      <c r="F67" s="9"/>
      <c r="G67" s="9"/>
      <c r="H67" s="9"/>
      <c r="I67" s="9"/>
    </row>
    <row r="68" spans="1:9" ht="12.9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" customHeight="1">
      <c r="A115" s="9"/>
    </row>
    <row r="116" spans="1:9" ht="12.9" customHeight="1">
      <c r="A116" s="9"/>
    </row>
    <row r="117" spans="1:9" ht="12.9" customHeight="1">
      <c r="A117" s="9"/>
    </row>
  </sheetData>
  <mergeCells count="69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Липовецький районний суд Вінницької області, 
Початок періоду: 01.01.2017, Кінець періоду: 31.12.2017&amp;L4D95F207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4" workbookViewId="0">
      <selection activeCell="I24" sqref="I24"/>
    </sheetView>
  </sheetViews>
  <sheetFormatPr defaultRowHeight="13.2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>
      <c r="A1" s="76" t="s">
        <v>182</v>
      </c>
      <c r="B1" s="84"/>
      <c r="C1" s="84"/>
      <c r="D1" s="84"/>
    </row>
    <row r="2" spans="1:5" ht="25.65" customHeight="1">
      <c r="A2" s="217" t="s">
        <v>25</v>
      </c>
      <c r="B2" s="219"/>
      <c r="C2" s="69" t="s">
        <v>121</v>
      </c>
      <c r="D2" s="69" t="s">
        <v>122</v>
      </c>
      <c r="E2" s="28"/>
    </row>
    <row r="3" spans="1:5" ht="27.9" customHeight="1">
      <c r="A3" s="155" t="s">
        <v>183</v>
      </c>
      <c r="B3" s="155"/>
      <c r="C3" s="70">
        <v>1</v>
      </c>
      <c r="D3" s="92">
        <f>IF('розділ 1 '!J42&lt;&gt;0,'розділ 1 '!K42/'розділ 1 '!J42,0)</f>
        <v>0.11363636363636363</v>
      </c>
      <c r="E3" s="28"/>
    </row>
    <row r="4" spans="1:5" ht="18.149999999999999" customHeight="1">
      <c r="A4" s="225" t="s">
        <v>136</v>
      </c>
      <c r="B4" s="64" t="s">
        <v>131</v>
      </c>
      <c r="C4" s="70">
        <v>2</v>
      </c>
      <c r="D4" s="92">
        <f>IF('розділ 1 '!J14&lt;&gt;0,'розділ 1 '!K14/'розділ 1 '!J14,0)</f>
        <v>0.17721518987341772</v>
      </c>
      <c r="E4" s="28"/>
    </row>
    <row r="5" spans="1:5" ht="18.149999999999999" customHeight="1">
      <c r="A5" s="226"/>
      <c r="B5" s="64" t="s">
        <v>132</v>
      </c>
      <c r="C5" s="70">
        <v>3</v>
      </c>
      <c r="D5" s="92">
        <f>IF('розділ 1 '!J22&lt;&gt;0,'розділ 1 '!K22/'розділ 1 '!J22,0)</f>
        <v>0</v>
      </c>
      <c r="E5" s="28"/>
    </row>
    <row r="6" spans="1:5" ht="18.149999999999999" customHeight="1">
      <c r="A6" s="226"/>
      <c r="B6" s="64" t="s">
        <v>133</v>
      </c>
      <c r="C6" s="70">
        <v>4</v>
      </c>
      <c r="D6" s="92">
        <f>IF('розділ 1 '!J37&lt;&gt;0,'розділ 1 '!K37/'розділ 1 '!J37,0)</f>
        <v>7.2164948453608241E-2</v>
      </c>
      <c r="E6" s="28"/>
    </row>
    <row r="7" spans="1:5" ht="18.149999999999999" customHeight="1">
      <c r="A7" s="227"/>
      <c r="B7" s="64" t="s">
        <v>134</v>
      </c>
      <c r="C7" s="70">
        <v>5</v>
      </c>
      <c r="D7" s="92">
        <f>IF('розділ 1 '!J41&lt;&gt;0,'розділ 1 '!K41/'розділ 1 '!J41,0)</f>
        <v>0.23333333333333334</v>
      </c>
      <c r="E7" s="28"/>
    </row>
    <row r="8" spans="1:5" ht="18.149999999999999" customHeight="1">
      <c r="A8" s="155" t="s">
        <v>184</v>
      </c>
      <c r="B8" s="155"/>
      <c r="C8" s="70">
        <v>6</v>
      </c>
      <c r="D8" s="92">
        <f>IF('розділ 1 '!F42&lt;&gt;0,'розділ 1 '!H42/'розділ 1 '!F42,0)</f>
        <v>0.96303317535545019</v>
      </c>
      <c r="E8" s="28"/>
    </row>
    <row r="9" spans="1:5" ht="18.149999999999999" customHeight="1">
      <c r="A9" s="155" t="s">
        <v>185</v>
      </c>
      <c r="B9" s="155"/>
      <c r="C9" s="70">
        <v>7</v>
      </c>
      <c r="D9" s="93">
        <f>IF('розділ 3'!I53&lt;&gt;0,'розділ 1 '!H42/'розділ 3'!I53,0)</f>
        <v>1016</v>
      </c>
      <c r="E9" s="28"/>
    </row>
    <row r="10" spans="1:5" ht="25.65" customHeight="1">
      <c r="A10" s="155" t="s">
        <v>186</v>
      </c>
      <c r="B10" s="155"/>
      <c r="C10" s="70">
        <v>8</v>
      </c>
      <c r="D10" s="93">
        <f>IF('розділ 3'!I53&lt;&gt;0,'розділ 1 '!E42/'розділ 3'!I53,0)</f>
        <v>1170</v>
      </c>
      <c r="E10" s="28"/>
    </row>
    <row r="11" spans="1:5" ht="16.649999999999999" customHeight="1">
      <c r="A11" s="157" t="s">
        <v>187</v>
      </c>
      <c r="B11" s="159"/>
      <c r="C11" s="70">
        <v>9</v>
      </c>
      <c r="D11" s="42">
        <v>35</v>
      </c>
      <c r="E11" s="28"/>
    </row>
    <row r="12" spans="1:5" ht="16.649999999999999" customHeight="1">
      <c r="A12" s="150" t="s">
        <v>131</v>
      </c>
      <c r="B12" s="150"/>
      <c r="C12" s="70">
        <v>10</v>
      </c>
      <c r="D12" s="42">
        <v>31</v>
      </c>
      <c r="E12" s="28"/>
    </row>
    <row r="13" spans="1:5" ht="16.649999999999999" customHeight="1">
      <c r="A13" s="150" t="s">
        <v>132</v>
      </c>
      <c r="B13" s="150"/>
      <c r="C13" s="70">
        <v>11</v>
      </c>
      <c r="D13" s="42">
        <v>33</v>
      </c>
      <c r="E13" s="28"/>
    </row>
    <row r="14" spans="1:5" ht="16.649999999999999" customHeight="1">
      <c r="A14" s="150" t="s">
        <v>133</v>
      </c>
      <c r="B14" s="150"/>
      <c r="C14" s="70">
        <v>12</v>
      </c>
      <c r="D14" s="42">
        <v>53</v>
      </c>
      <c r="E14" s="28"/>
    </row>
    <row r="15" spans="1:5" ht="16.649999999999999" customHeight="1">
      <c r="A15" s="150" t="s">
        <v>134</v>
      </c>
      <c r="B15" s="150"/>
      <c r="C15" s="70">
        <v>13</v>
      </c>
      <c r="D15" s="42">
        <v>16</v>
      </c>
      <c r="E15" s="90"/>
    </row>
    <row r="16" spans="1:5">
      <c r="A16" s="77"/>
      <c r="B16" s="77"/>
      <c r="C16" s="87"/>
      <c r="D16" s="87"/>
    </row>
    <row r="17" spans="1:7">
      <c r="A17" s="78"/>
      <c r="B17" s="78"/>
      <c r="C17" s="88"/>
      <c r="D17" s="88"/>
    </row>
    <row r="18" spans="1:7">
      <c r="A18" s="229" t="s">
        <v>188</v>
      </c>
      <c r="B18" s="229"/>
      <c r="C18" s="230" t="s">
        <v>194</v>
      </c>
      <c r="D18" s="230"/>
    </row>
    <row r="19" spans="1:7" ht="15.9" customHeight="1">
      <c r="A19" s="79"/>
      <c r="B19" s="85" t="s">
        <v>193</v>
      </c>
      <c r="C19" s="223" t="s">
        <v>195</v>
      </c>
      <c r="D19" s="223"/>
    </row>
    <row r="20" spans="1:7" ht="12.9" customHeight="1">
      <c r="A20" s="79"/>
      <c r="B20" s="79"/>
      <c r="C20" s="89"/>
      <c r="D20" s="89"/>
    </row>
    <row r="21" spans="1:7" ht="12.9" customHeight="1">
      <c r="A21" s="80" t="s">
        <v>189</v>
      </c>
      <c r="B21" s="79"/>
      <c r="C21" s="230" t="s">
        <v>196</v>
      </c>
      <c r="D21" s="230"/>
      <c r="G21" s="91"/>
    </row>
    <row r="22" spans="1:7" ht="15.9" customHeight="1">
      <c r="A22" s="81"/>
      <c r="B22" s="85" t="s">
        <v>193</v>
      </c>
      <c r="C22" s="223" t="s">
        <v>195</v>
      </c>
      <c r="D22" s="223"/>
    </row>
    <row r="23" spans="1:7" ht="12.9" customHeight="1">
      <c r="A23" s="82" t="s">
        <v>190</v>
      </c>
      <c r="B23" s="86"/>
      <c r="C23" s="224" t="s">
        <v>198</v>
      </c>
      <c r="D23" s="224"/>
    </row>
    <row r="24" spans="1:7" ht="12.9" customHeight="1">
      <c r="A24" s="83" t="s">
        <v>191</v>
      </c>
      <c r="B24" s="86"/>
      <c r="C24" s="178" t="s">
        <v>198</v>
      </c>
      <c r="D24" s="178"/>
    </row>
    <row r="25" spans="1:7" ht="12.9" customHeight="1">
      <c r="A25" s="82" t="s">
        <v>192</v>
      </c>
      <c r="B25" s="86"/>
      <c r="C25" s="231" t="s">
        <v>199</v>
      </c>
      <c r="D25" s="178"/>
    </row>
    <row r="26" spans="1:7" ht="15.9" customHeight="1">
      <c r="C26" s="40"/>
      <c r="D26" s="40"/>
    </row>
    <row r="27" spans="1:7" ht="12.9" customHeight="1">
      <c r="C27" s="228" t="s">
        <v>197</v>
      </c>
      <c r="D27" s="228"/>
    </row>
  </sheetData>
  <mergeCells count="20">
    <mergeCell ref="C27:D27"/>
    <mergeCell ref="A18:B18"/>
    <mergeCell ref="C18:D18"/>
    <mergeCell ref="C19:D19"/>
    <mergeCell ref="C21:D21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A11:B11"/>
    <mergeCell ref="A12:B12"/>
    <mergeCell ref="A13:B13"/>
    <mergeCell ref="A14:B14"/>
    <mergeCell ref="A15:B15"/>
  </mergeCells>
  <hyperlinks>
    <hyperlink ref="C25" r:id="rId1"/>
  </hyperlink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Липовецький районний суд Вінницької області, 
Початок періоду: 01.01.2017, Кінець періоду: 31.12.2017&amp;L4D95F207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</dc:creator>
  <cp:lastModifiedBy>Atlant</cp:lastModifiedBy>
  <dcterms:created xsi:type="dcterms:W3CDTF">2022-04-01T08:42:19Z</dcterms:created>
  <dcterms:modified xsi:type="dcterms:W3CDTF">2022-04-01T08:43:16Z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1-мзс_00136_4.2017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4D95F207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3.20.3.1890</vt:lpwstr>
  </property>
</Properties>
</file>