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17100" windowHeight="9855"/>
  </bookViews>
  <sheets>
    <sheet name="Титульний лист " sheetId="1" r:id="rId1"/>
    <sheet name="розділ 1 " sheetId="2" r:id="rId2"/>
    <sheet name="розділ 2" sheetId="3" r:id="rId3"/>
    <sheet name="розділ 3" sheetId="4" r:id="rId4"/>
    <sheet name="розділ 4" sheetId="5" r:id="rId5"/>
  </sheets>
  <calcPr calcId="144525"/>
</workbook>
</file>

<file path=xl/calcChain.xml><?xml version="1.0" encoding="utf-8"?>
<calcChain xmlns="http://schemas.openxmlformats.org/spreadsheetml/2006/main">
  <c r="E14" i="2" l="1"/>
  <c r="E41" i="2"/>
  <c r="E42" i="2" s="1"/>
  <c r="F14" i="2"/>
  <c r="F41" i="2"/>
  <c r="F42" i="2"/>
  <c r="G14" i="2"/>
  <c r="G41" i="2"/>
  <c r="G42" i="2" s="1"/>
  <c r="H14" i="2"/>
  <c r="H41" i="2"/>
  <c r="H42" i="2"/>
  <c r="I14" i="2"/>
  <c r="I41" i="2"/>
  <c r="I42" i="2" s="1"/>
  <c r="J14" i="2"/>
  <c r="J41" i="2"/>
  <c r="J42" i="2"/>
  <c r="K14" i="2"/>
  <c r="K41" i="2"/>
  <c r="K42" i="2" s="1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G37" i="3"/>
  <c r="G51" i="3"/>
  <c r="D4" i="5"/>
  <c r="D5" i="5"/>
  <c r="D6" i="5"/>
  <c r="D7" i="5"/>
  <c r="D8" i="5"/>
  <c r="D9" i="5"/>
  <c r="D10" i="5" l="1"/>
  <c r="L42" i="2"/>
  <c r="D3" i="5"/>
  <c r="L41" i="2"/>
</calcChain>
</file>

<file path=xl/sharedStrings.xml><?xml version="1.0" encoding="utf-8"?>
<sst xmlns="http://schemas.openxmlformats.org/spreadsheetml/2006/main" count="264" uniqueCount="198">
  <si>
    <t>Звіт місцевих загальних судів про розгляд судових справ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</si>
  <si>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</si>
  <si>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</si>
  <si>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</t>
  </si>
  <si>
    <t>адміністрації Укрїни – Державній судовій</t>
  </si>
  <si>
    <t>адміністрації України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</si>
  <si>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</si>
  <si>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</si>
  <si>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</si>
  <si>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</si>
  <si>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</si>
  <si>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2017 рік</t>
  </si>
  <si>
    <t>Погребищенський районний суд Вінницької області</t>
  </si>
  <si>
    <t>22200,м. Погребище,вул. Б.Хмельницького 51</t>
  </si>
  <si>
    <t>Звітність</t>
  </si>
  <si>
    <t>(період)</t>
  </si>
  <si>
    <t>Терміни подання</t>
  </si>
  <si>
    <t xml:space="preserve">до 5 числа після звітного періоду  </t>
  </si>
  <si>
    <t xml:space="preserve">до 10 числа після звітного періоду </t>
  </si>
  <si>
    <t>Наказ Державної судової адміністрації України</t>
  </si>
  <si>
    <t>від 09.03.2017 № 311</t>
  </si>
  <si>
    <t>Форма № 1 мзс</t>
  </si>
  <si>
    <t xml:space="preserve">(квартальна) </t>
  </si>
  <si>
    <t>ЗАТВЕРДЖЕНО</t>
  </si>
  <si>
    <t xml:space="preserve">Розділ 1. Загальні показники здійснення судочинства судом першої інстанції   </t>
  </si>
  <si>
    <t>Найменування показника</t>
  </si>
  <si>
    <t>А</t>
  </si>
  <si>
    <t>кримінальне судочинство</t>
  </si>
  <si>
    <t>адміністративне судочинство</t>
  </si>
  <si>
    <t>цивільне судочинство</t>
  </si>
  <si>
    <t>адміністративні правопорушення</t>
  </si>
  <si>
    <t>УСЬОГО (сума рядків 9, 17, 32, 36)</t>
  </si>
  <si>
    <t xml:space="preserve">Справи кримінального провадження          </t>
  </si>
  <si>
    <t>Клопотання, скарги, заяви під час досудового розслідування (слідчі судді)</t>
  </si>
  <si>
    <t>Справи в порядку надання міжнародної правової допомоги</t>
  </si>
  <si>
    <t>Справи в порядку виконання судових рішень</t>
  </si>
  <si>
    <t>Справи про перегляд судового рішення за нововиявленими обставинами</t>
  </si>
  <si>
    <t>Заяви про відновлення втрачених матеріалів кримінального провадження</t>
  </si>
  <si>
    <t>Кримінальні справи, матеріали (КПК 1960 р.)</t>
  </si>
  <si>
    <t>Інші (не зазначені  в рядках 1-7)</t>
  </si>
  <si>
    <t xml:space="preserve">УСЬОГО </t>
  </si>
  <si>
    <t xml:space="preserve">Позовні заяви, подання </t>
  </si>
  <si>
    <t>Заяви про забезпечення доказів, позову до подання позовної заяви</t>
  </si>
  <si>
    <t>Заяви про відновлення втраченого судового провадження</t>
  </si>
  <si>
    <t>Доручення судів України/іноземних судів</t>
  </si>
  <si>
    <t>Заяви про видачу/скасування судового наказу</t>
  </si>
  <si>
    <t>Позовні заяви</t>
  </si>
  <si>
    <t>Заяви окремого провадження</t>
  </si>
  <si>
    <t>Заяви про перегляд заочного рішення</t>
  </si>
  <si>
    <t>Заяви про перегляд рішень, ухвал суду чи судових наказів у зв’язку з нововиявленими обставинами</t>
  </si>
  <si>
    <t>Скарги на дії або бездіяльність виконавчої служби</t>
  </si>
  <si>
    <t>Клопотання, заяви, подання у порядку виконання судових рішень та рішень інших органів (посадових осіб)</t>
  </si>
  <si>
    <t>Клопотання про визнання та звернення до виконання рішення іноземного суду, що підлягає примусовому виконанню / що не підлягає примусовому виконанню</t>
  </si>
  <si>
    <t>Доручення судів України / іноземних судів</t>
  </si>
  <si>
    <t>Заяви про скасування рішення третейського суду, про видачу виконавчого листа про примусове виконання рішення третейського суду</t>
  </si>
  <si>
    <t>Справи  про адміністративні правопорушення</t>
  </si>
  <si>
    <t>у тому числі щодо корупційних правопорушень</t>
  </si>
  <si>
    <t>Справи у порядку виконання постанов у справах про адміністративні правопорушення</t>
  </si>
  <si>
    <t>у тому числі справ</t>
  </si>
  <si>
    <t>у тому числі справ позовного провадження</t>
  </si>
  <si>
    <t>у тому числі справ окремого провадження</t>
  </si>
  <si>
    <t xml:space="preserve"> № рядка</t>
  </si>
  <si>
    <t>В</t>
  </si>
  <si>
    <t>Перебувало в провадженні  справ і матеріалів</t>
  </si>
  <si>
    <t xml:space="preserve">усього </t>
  </si>
  <si>
    <t xml:space="preserve">у тому числі </t>
  </si>
  <si>
    <t>надійшло у звітному періоді</t>
  </si>
  <si>
    <t>з них після скасування судового рішення судом апеля-ційної чи касаційної інстанції (з гр.2)</t>
  </si>
  <si>
    <t>Розглянуто справ і матеріалів</t>
  </si>
  <si>
    <t xml:space="preserve"> у т.ч. задоволено</t>
  </si>
  <si>
    <t>х</t>
  </si>
  <si>
    <t>Залишок нерозглянутих справ і матеріалів на кінець звітного періоду</t>
  </si>
  <si>
    <t>в т. ч.  не розгля-нутих понад 1 рік</t>
  </si>
  <si>
    <t>Розділ 2.  Оперативність розгляду справ</t>
  </si>
  <si>
    <t>цивільне  судочинство</t>
  </si>
  <si>
    <t>Кількість  справ, в яких зупинено провадження</t>
  </si>
  <si>
    <t>Кількість справ, в яких провадження на кінець звітного періоду не зупинено</t>
  </si>
  <si>
    <t xml:space="preserve">з них </t>
  </si>
  <si>
    <t>Загальна кількість нерозглянутих матеріалів кримінального провадження, за якими особи тримаються під вартою і рахуються за судами понад 6 місяців</t>
  </si>
  <si>
    <t xml:space="preserve">Причини відкладення розгляду </t>
  </si>
  <si>
    <t xml:space="preserve">Заходи, вжиті судами для підвищення оперативності розгляду </t>
  </si>
  <si>
    <t>Справи, у яких відкладено розгляд та не закінчено провадження на кінець звітного періоду (усього):</t>
  </si>
  <si>
    <t>у зв'язку з неявкою</t>
  </si>
  <si>
    <t xml:space="preserve">з них у строк </t>
  </si>
  <si>
    <t xml:space="preserve">Кількість постановлених ухвал щодо застосування заходів процесуального примусу </t>
  </si>
  <si>
    <t>у тому числі у вигляді</t>
  </si>
  <si>
    <t>у тому числі у зв'язку з розшуком</t>
  </si>
  <si>
    <t>не призначено до підготовчого провадження понад 5 діб</t>
  </si>
  <si>
    <t>не розглядаються більше 10 діб з дня постановлення ухвали про призначення судового розгляду</t>
  </si>
  <si>
    <t>не розглянуто в строк</t>
  </si>
  <si>
    <t>Нездійснення доставки до суду обвинуваченого, який тримається під вартою</t>
  </si>
  <si>
    <t>Неприбуття обвинуваченого</t>
  </si>
  <si>
    <t>Хвороба обвинуваченого</t>
  </si>
  <si>
    <t>Неприбуття прокурора</t>
  </si>
  <si>
    <t>Неприбуття захисника</t>
  </si>
  <si>
    <t>Неприбуття свідків, потерпілих</t>
  </si>
  <si>
    <t>Неприбуття інших учасників кримінального провадження</t>
  </si>
  <si>
    <t>Інші підстави</t>
  </si>
  <si>
    <t>Застосовано судом привід обвинуваченого</t>
  </si>
  <si>
    <t xml:space="preserve">         з них кількість матеріалів, у яких не виконано привід</t>
  </si>
  <si>
    <t>Застосовано судом привід свідка</t>
  </si>
  <si>
    <t xml:space="preserve">         з них кількість матеріалів, у яких  не виконано привід</t>
  </si>
  <si>
    <t>Накладено грошове стягнення (осіб)</t>
  </si>
  <si>
    <t>Змінено обвинуваченому запобіжний захід на взяття під варту</t>
  </si>
  <si>
    <t>Вжито інших заходів</t>
  </si>
  <si>
    <t>одного з учасників процесу, що беруть участь у справі</t>
  </si>
  <si>
    <t>через</t>
  </si>
  <si>
    <t>прокурора</t>
  </si>
  <si>
    <t>інших учасників процесу</t>
  </si>
  <si>
    <t xml:space="preserve">понад 6 місяців до 1 року </t>
  </si>
  <si>
    <t>понад 1 рік до 2 років</t>
  </si>
  <si>
    <t>понад 2 роки</t>
  </si>
  <si>
    <t>попередження</t>
  </si>
  <si>
    <t>видалення із залу засідання</t>
  </si>
  <si>
    <t>тимчасового вилучення доказів для дослідження судом</t>
  </si>
  <si>
    <t>привід</t>
  </si>
  <si>
    <t>понад 6 місяців до 1 року</t>
  </si>
  <si>
    <t>невручення судових повісток</t>
  </si>
  <si>
    <t>інші підстави</t>
  </si>
  <si>
    <t>матеріалів</t>
  </si>
  <si>
    <t>осіб</t>
  </si>
  <si>
    <t>№ рядка</t>
  </si>
  <si>
    <t>Кількість</t>
  </si>
  <si>
    <t>Розділ 3.  Розгляд судових справ і матеріалів</t>
  </si>
  <si>
    <t>Видано судом на виконання документів</t>
  </si>
  <si>
    <t>на суму, грн.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</si>
  <si>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</si>
  <si>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</si>
  <si>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</si>
  <si>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3.1. Загальна тривалість розгляду справ</t>
  </si>
  <si>
    <t>Справи і матеріали</t>
  </si>
  <si>
    <t>кримінального  судочинства</t>
  </si>
  <si>
    <t>адміністративного судочинства</t>
  </si>
  <si>
    <t>цивільного  судочинства</t>
  </si>
  <si>
    <t>про адміністративні правопорушення</t>
  </si>
  <si>
    <t xml:space="preserve">Розглянуто кримінальних проваджень, усього </t>
  </si>
  <si>
    <t>у тому числі</t>
  </si>
  <si>
    <t xml:space="preserve">Справи, у яких судом обрано запобіжний захід тримання під вартою </t>
  </si>
  <si>
    <t xml:space="preserve">Звільнено з-під варти осіб </t>
  </si>
  <si>
    <t xml:space="preserve">Взято під варту осіб </t>
  </si>
  <si>
    <t>Особи, звільнені судом під заставу</t>
  </si>
  <si>
    <t xml:space="preserve">Сума внесеної застави, грн </t>
  </si>
  <si>
    <t xml:space="preserve">Сума застави, зверненої на користь держави, грн </t>
  </si>
  <si>
    <t>Особи до яких застосовано спеціальну конфіскацію</t>
  </si>
  <si>
    <t>Кількість кримінальних проваджень, у яких здійснювалося спеціальне судове провадження</t>
  </si>
  <si>
    <t>Постановлено ухвал про надання судових доручень</t>
  </si>
  <si>
    <t xml:space="preserve">Справи, судове провадження в яких здійснювалось у режимі відеоконференції </t>
  </si>
  <si>
    <t>Справи, розглянуті із фіксуванням судового процесу технічними засобами</t>
  </si>
  <si>
    <t xml:space="preserve">Справи, що надійшли з інших судів  та після скасування судового рішення </t>
  </si>
  <si>
    <t>Кримінальні провадження направлені поданням для визначення підсудності</t>
  </si>
  <si>
    <t xml:space="preserve">Розглянуто справ судом присяжних 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</si>
  <si>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</t>
  </si>
  <si>
    <t>Розглянуто справ</t>
  </si>
  <si>
    <t xml:space="preserve">Суб'єкти звернення </t>
  </si>
  <si>
    <t>Розмір грошових коштів, грн.</t>
  </si>
  <si>
    <t>Постановлено окремих ухвал</t>
  </si>
  <si>
    <t>Кількість судових рішень щодо розгляду питань про: виправлення описок і очевидних арифметичних помилок у судовому рішенні; роз'яснення судового рішення; ухвалення додаткового судового рішення</t>
  </si>
  <si>
    <t>Розглянуто справ з ухваленням заочного рішення</t>
  </si>
  <si>
    <t>Справи окремого провадження, розглянуті за участю присяжних</t>
  </si>
  <si>
    <t>з постановленням вироку</t>
  </si>
  <si>
    <t>з них із затвердженням угоди</t>
  </si>
  <si>
    <t>відмовлено в затвердженні угоди і повернено прокурору для продовження досудового розслідування</t>
  </si>
  <si>
    <t>закрито кримінальне провадження</t>
  </si>
  <si>
    <t>повернуто прокурору</t>
  </si>
  <si>
    <t>направлено для визначення підсудності</t>
  </si>
  <si>
    <t>усього</t>
  </si>
  <si>
    <t>про стягнення судового збору</t>
  </si>
  <si>
    <t xml:space="preserve">під час підготовчого провадження </t>
  </si>
  <si>
    <t>у порядку письмового провадження</t>
  </si>
  <si>
    <t>у скороченому провадженні</t>
  </si>
  <si>
    <t>фізичні особи</t>
  </si>
  <si>
    <t>юридичні особи</t>
  </si>
  <si>
    <t>у т.ч.  суб'єкти владних повноважень</t>
  </si>
  <si>
    <t>пред'явлено до стягнення (заявлено позовних вимог)</t>
  </si>
  <si>
    <t>присуджено до стягнення (задоволено позовних вимог)</t>
  </si>
  <si>
    <t>у т.ч.  державні органи</t>
  </si>
  <si>
    <t>Кількість закінчених провадженням справ</t>
  </si>
  <si>
    <t xml:space="preserve"> до 3 міс. включно</t>
  </si>
  <si>
    <t xml:space="preserve">понад 3 міс. до 1 року включно </t>
  </si>
  <si>
    <t>понад 1 рік до 2-х років включно</t>
  </si>
  <si>
    <t>понад 2-х років до   3-х років включно</t>
  </si>
  <si>
    <t>понад 3 роки</t>
  </si>
  <si>
    <t>Розділ 4. Результативні показники розгляду справ</t>
  </si>
  <si>
    <t>Відсоток справ та матеріалів, загальний термін проходження яких триває понад один рік</t>
  </si>
  <si>
    <t>Відсоток розгляду справ</t>
  </si>
  <si>
    <t>Середня кількість розглянутих справ на одного суддю</t>
  </si>
  <si>
    <t>Середня кількість справ та матеріалів, що перебували на розгляді в звітний період в розрахунку на одного суддю</t>
  </si>
  <si>
    <t>Середня тривалість розгляду справи (днів)</t>
  </si>
  <si>
    <t>Керівник:</t>
  </si>
  <si>
    <t>Виконавець:</t>
  </si>
  <si>
    <t>Телефон:</t>
  </si>
  <si>
    <t>Факс:</t>
  </si>
  <si>
    <t>Електронна пошта:</t>
  </si>
  <si>
    <t>(підпис)</t>
  </si>
  <si>
    <t>Л.І. Павлюк</t>
  </si>
  <si>
    <t>(П.І.Б.)</t>
  </si>
  <si>
    <t>І.В. Рудніцька</t>
  </si>
  <si>
    <t>5 січня 2018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</si>
</sst>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0"/>
      <name val="Arial Cyr"/>
      <charset val="204"/>
    </font>
    <font>
      <sz val="10"/>
      <name val="Times New Roman"/>
      <charset val="204"/>
    </font>
    <font>
      <b/>
      <sz val="14"/>
      <name val="Times New Roman"/>
      <charset val="204"/>
    </font>
    <font>
      <b/>
      <sz val="12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b/>
      <sz val="12"/>
      <name val="Times New Roman Cyr"/>
      <charset val="204"/>
    </font>
    <font>
      <b/>
      <sz val="10"/>
      <name val="Times New Roman"/>
    </font>
    <font>
      <b/>
      <sz val="8"/>
      <name val="Times New Roman"/>
      <charset val="204"/>
    </font>
    <font>
      <b/>
      <sz val="10"/>
      <color indexed="8"/>
      <name val="Times New Roman"/>
      <charset val="204"/>
    </font>
    <font>
      <b/>
      <sz val="9"/>
      <color indexed="8"/>
      <name val="Times New Roman"/>
      <charset val="204"/>
    </font>
    <font>
      <sz val="12"/>
      <color indexed="10"/>
      <name val="Times New Roman"/>
      <charset val="204"/>
    </font>
    <font>
      <sz val="10"/>
      <name val="Times New Roman"/>
    </font>
    <font>
      <sz val="10"/>
      <color indexed="8"/>
      <name val="Times New Roman"/>
    </font>
    <font>
      <i/>
      <sz val="10"/>
      <color indexed="8"/>
      <name val="Times New Roman"/>
    </font>
    <font>
      <sz val="12"/>
      <color indexed="8"/>
      <name val="Times New Roman"/>
      <charset val="204"/>
    </font>
    <font>
      <b/>
      <i/>
      <sz val="10"/>
      <name val="Times New Roman"/>
      <charset val="204"/>
    </font>
    <font>
      <i/>
      <sz val="9"/>
      <name val="Times New Roman"/>
      <charset val="204"/>
    </font>
    <font>
      <i/>
      <sz val="10"/>
      <color indexed="8"/>
      <name val="Times New Roman"/>
      <charset val="204"/>
    </font>
    <font>
      <sz val="10"/>
      <color indexed="8"/>
      <name val="Times New Roman"/>
      <charset val="204"/>
    </font>
    <font>
      <sz val="10"/>
      <color indexed="9"/>
      <name val="Times New Roman"/>
      <charset val="204"/>
    </font>
    <font>
      <b/>
      <sz val="8"/>
      <color indexed="8"/>
      <name val="Times New Roman"/>
      <charset val="204"/>
    </font>
    <font>
      <b/>
      <sz val="12"/>
      <name val="Times New Roman"/>
    </font>
    <font>
      <b/>
      <sz val="9"/>
      <name val="Times New Roman"/>
      <charset val="204"/>
    </font>
    <font>
      <b/>
      <sz val="9"/>
      <name val="Times New Roman"/>
    </font>
    <font>
      <sz val="9"/>
      <name val="Times New Roman"/>
    </font>
    <font>
      <b/>
      <i/>
      <sz val="9"/>
      <name val="Times New Roman"/>
      <charset val="204"/>
    </font>
    <font>
      <sz val="10"/>
      <name val="Arial"/>
      <charset val="204"/>
    </font>
    <font>
      <b/>
      <sz val="11"/>
      <name val="Times New Roman"/>
      <charset val="204"/>
    </font>
    <font>
      <i/>
      <sz val="10"/>
      <name val="Times New Roman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9">
    <xf numFmtId="0" fontId="1" fillId="0" borderId="0" xfId="0" applyFont="1"/>
    <xf numFmtId="0" fontId="2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center"/>
    </xf>
    <xf numFmtId="0" fontId="6" fillId="0" borderId="4" xfId="0" applyNumberFormat="1" applyFont="1" applyFill="1" applyBorder="1" applyAlignment="1" applyProtection="1"/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 wrapText="1"/>
    </xf>
    <xf numFmtId="0" fontId="7" fillId="0" borderId="5" xfId="0" applyNumberFormat="1" applyFont="1" applyFill="1" applyBorder="1" applyAlignment="1" applyProtection="1">
      <alignment horizontal="left"/>
    </xf>
    <xf numFmtId="0" fontId="7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/>
    </xf>
    <xf numFmtId="0" fontId="8" fillId="0" borderId="4" xfId="0" applyNumberFormat="1" applyFont="1" applyFill="1" applyBorder="1" applyAlignment="1" applyProtection="1">
      <alignment horizontal="center"/>
    </xf>
    <xf numFmtId="0" fontId="2" fillId="0" borderId="6" xfId="0" applyNumberFormat="1" applyFont="1" applyFill="1" applyBorder="1" applyAlignment="1" applyProtection="1">
      <alignment horizontal="center" wrapText="1"/>
    </xf>
    <xf numFmtId="0" fontId="5" fillId="0" borderId="8" xfId="0" applyNumberFormat="1" applyFont="1" applyFill="1" applyBorder="1" applyAlignment="1" applyProtection="1">
      <alignment horizontal="center"/>
    </xf>
    <xf numFmtId="0" fontId="6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 wrapText="1"/>
    </xf>
    <xf numFmtId="0" fontId="7" fillId="0" borderId="0" xfId="0" applyNumberFormat="1" applyFont="1" applyFill="1" applyBorder="1" applyAlignment="1" applyProtection="1">
      <alignment horizontal="left"/>
    </xf>
    <xf numFmtId="0" fontId="7" fillId="0" borderId="0" xfId="0" applyNumberFormat="1" applyFont="1" applyFill="1" applyBorder="1" applyAlignment="1" applyProtection="1"/>
    <xf numFmtId="0" fontId="5" fillId="0" borderId="7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/>
    </xf>
    <xf numFmtId="0" fontId="8" fillId="0" borderId="7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right"/>
    </xf>
    <xf numFmtId="0" fontId="5" fillId="0" borderId="9" xfId="0" applyNumberFormat="1" applyFont="1" applyFill="1" applyBorder="1" applyAlignment="1" applyProtection="1">
      <alignment horizontal="center"/>
    </xf>
    <xf numFmtId="0" fontId="2" fillId="0" borderId="1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 wrapText="1"/>
    </xf>
    <xf numFmtId="0" fontId="7" fillId="0" borderId="1" xfId="0" applyNumberFormat="1" applyFont="1" applyFill="1" applyBorder="1" applyAlignment="1" applyProtection="1">
      <alignment horizontal="left"/>
    </xf>
    <xf numFmtId="0" fontId="2" fillId="0" borderId="11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5" fillId="0" borderId="12" xfId="0" applyNumberFormat="1" applyFont="1" applyFill="1" applyBorder="1" applyAlignment="1" applyProtection="1">
      <alignment horizontal="center"/>
    </xf>
    <xf numFmtId="0" fontId="2" fillId="0" borderId="13" xfId="0" applyNumberFormat="1" applyFont="1" applyFill="1" applyBorder="1" applyAlignment="1" applyProtection="1"/>
    <xf numFmtId="0" fontId="7" fillId="0" borderId="14" xfId="0" applyNumberFormat="1" applyFont="1" applyFill="1" applyBorder="1" applyAlignment="1" applyProtection="1">
      <alignment horizontal="center" wrapText="1"/>
    </xf>
    <xf numFmtId="0" fontId="7" fillId="0" borderId="14" xfId="0" applyNumberFormat="1" applyFont="1" applyFill="1" applyBorder="1" applyAlignment="1" applyProtection="1">
      <alignment horizontal="left" wrapText="1"/>
    </xf>
    <xf numFmtId="0" fontId="7" fillId="0" borderId="14" xfId="0" applyNumberFormat="1" applyFont="1" applyFill="1" applyBorder="1" applyAlignment="1" applyProtection="1">
      <alignment horizontal="center" wrapText="1"/>
    </xf>
    <xf numFmtId="0" fontId="2" fillId="0" borderId="14" xfId="0" applyNumberFormat="1" applyFont="1" applyFill="1" applyBorder="1" applyAlignment="1" applyProtection="1"/>
    <xf numFmtId="0" fontId="7" fillId="0" borderId="15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2" fillId="0" borderId="5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11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left" vertical="top" wrapText="1"/>
    </xf>
    <xf numFmtId="0" fontId="2" fillId="0" borderId="11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center"/>
    </xf>
    <xf numFmtId="0" fontId="2" fillId="0" borderId="11" xfId="0" applyNumberFormat="1" applyFont="1" applyFill="1" applyBorder="1" applyAlignment="1" applyProtection="1">
      <alignment horizontal="center"/>
    </xf>
    <xf numFmtId="0" fontId="10" fillId="0" borderId="2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0" fontId="5" fillId="0" borderId="14" xfId="0" applyNumberFormat="1" applyFont="1" applyFill="1" applyBorder="1" applyAlignment="1" applyProtection="1">
      <alignment horizontal="center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0" fontId="13" fillId="0" borderId="12" xfId="0" applyNumberFormat="1" applyFont="1" applyFill="1" applyBorder="1" applyAlignment="1" applyProtection="1">
      <alignment horizontal="center" vertical="center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0" borderId="7" xfId="0" applyNumberFormat="1" applyFont="1" applyFill="1" applyBorder="1" applyAlignment="1" applyProtection="1">
      <alignment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0" fontId="11" fillId="0" borderId="12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 wrapText="1"/>
    </xf>
    <xf numFmtId="0" fontId="16" fillId="0" borderId="3" xfId="0" applyNumberFormat="1" applyFont="1" applyFill="1" applyBorder="1" applyAlignment="1" applyProtection="1">
      <alignment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left" vertical="center" wrapText="1"/>
    </xf>
    <xf numFmtId="0" fontId="19" fillId="0" borderId="7" xfId="0" applyNumberFormat="1" applyFont="1" applyFill="1" applyBorder="1" applyAlignment="1" applyProtection="1">
      <alignment wrapText="1"/>
    </xf>
    <xf numFmtId="0" fontId="12" fillId="0" borderId="9" xfId="0" applyNumberFormat="1" applyFont="1" applyFill="1" applyBorder="1" applyAlignment="1" applyProtection="1">
      <alignment horizontal="center" vertical="center"/>
    </xf>
    <xf numFmtId="0" fontId="16" fillId="0" borderId="9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0" fontId="17" fillId="0" borderId="9" xfId="0" applyNumberFormat="1" applyFont="1" applyFill="1" applyBorder="1" applyAlignment="1" applyProtection="1">
      <alignment horizontal="left" vertical="center" wrapText="1"/>
    </xf>
    <xf numFmtId="0" fontId="18" fillId="0" borderId="9" xfId="0" applyNumberFormat="1" applyFont="1" applyFill="1" applyBorder="1" applyAlignment="1" applyProtection="1">
      <alignment horizontal="left" vertical="center" wrapText="1"/>
    </xf>
    <xf numFmtId="0" fontId="17" fillId="0" borderId="12" xfId="0" applyNumberFormat="1" applyFont="1" applyFill="1" applyBorder="1" applyAlignment="1" applyProtection="1">
      <alignment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6" fillId="0" borderId="12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/>
    <xf numFmtId="0" fontId="5" fillId="0" borderId="12" xfId="0" applyNumberFormat="1" applyFont="1" applyFill="1" applyBorder="1" applyAlignment="1" applyProtection="1">
      <alignment horizontal="center" vertical="center" wrapText="1"/>
    </xf>
    <xf numFmtId="3" fontId="2" fillId="0" borderId="12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2" xfId="0" applyNumberFormat="1" applyFont="1" applyFill="1" applyBorder="1" applyAlignment="1" applyProtection="1">
      <alignment horizontal="right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/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23" fillId="0" borderId="0" xfId="0" applyNumberFormat="1" applyFont="1" applyFill="1" applyBorder="1" applyAlignment="1" applyProtection="1">
      <alignment horizontal="right" vertical="center"/>
    </xf>
    <xf numFmtId="0" fontId="24" fillId="0" borderId="5" xfId="0" applyNumberFormat="1" applyFont="1" applyFill="1" applyBorder="1" applyAlignment="1" applyProtection="1">
      <alignment horizontal="right" vertical="center"/>
    </xf>
    <xf numFmtId="0" fontId="23" fillId="0" borderId="5" xfId="0" applyNumberFormat="1" applyFont="1" applyFill="1" applyBorder="1" applyAlignment="1" applyProtection="1">
      <alignment horizontal="right" vertical="center"/>
    </xf>
    <xf numFmtId="0" fontId="25" fillId="0" borderId="5" xfId="0" applyNumberFormat="1" applyFont="1" applyFill="1" applyBorder="1" applyAlignment="1" applyProtection="1">
      <alignment horizontal="right" vertical="center"/>
    </xf>
    <xf numFmtId="3" fontId="24" fillId="0" borderId="5" xfId="0" applyNumberFormat="1" applyFont="1" applyFill="1" applyBorder="1" applyAlignment="1" applyProtection="1">
      <alignment horizontal="righ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14" xfId="0" applyNumberFormat="1" applyFont="1" applyFill="1" applyBorder="1" applyAlignment="1" applyProtection="1">
      <alignment horizontal="center" vertical="center" wrapText="1"/>
    </xf>
    <xf numFmtId="0" fontId="5" fillId="0" borderId="15" xfId="0" applyNumberFormat="1" applyFont="1" applyFill="1" applyBorder="1" applyAlignment="1" applyProtection="1">
      <alignment horizontal="center" vertical="center" wrapText="1"/>
    </xf>
    <xf numFmtId="0" fontId="5" fillId="0" borderId="1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wrapText="1"/>
    </xf>
    <xf numFmtId="0" fontId="11" fillId="0" borderId="12" xfId="0" applyNumberFormat="1" applyFont="1" applyFill="1" applyBorder="1" applyAlignment="1" applyProtection="1">
      <alignment horizontal="left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16" fontId="5" fillId="0" borderId="3" xfId="0" applyNumberFormat="1" applyFont="1" applyFill="1" applyBorder="1" applyAlignment="1" applyProtection="1">
      <alignment horizontal="left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6" fontId="5" fillId="0" borderId="12" xfId="0" applyNumberFormat="1" applyFont="1" applyFill="1" applyBorder="1" applyAlignment="1" applyProtection="1">
      <alignment horizontal="left" vertical="center" wrapText="1"/>
    </xf>
    <xf numFmtId="0" fontId="7" fillId="0" borderId="12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vertical="center"/>
    </xf>
    <xf numFmtId="0" fontId="2" fillId="0" borderId="3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3" xfId="0" applyNumberFormat="1" applyFont="1" applyFill="1" applyBorder="1" applyAlignment="1" applyProtection="1"/>
    <xf numFmtId="16" fontId="5" fillId="0" borderId="8" xfId="0" applyNumberFormat="1" applyFont="1" applyFill="1" applyBorder="1" applyAlignment="1" applyProtection="1">
      <alignment horizontal="left" vertical="center" wrapText="1"/>
    </xf>
    <xf numFmtId="0" fontId="2" fillId="0" borderId="3" xfId="0" applyNumberFormat="1" applyFont="1" applyFill="1" applyBorder="1" applyAlignment="1" applyProtection="1">
      <alignment horizontal="left" vertical="center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5" fillId="0" borderId="8" xfId="0" applyNumberFormat="1" applyFont="1" applyFill="1" applyBorder="1" applyAlignment="1" applyProtection="1">
      <alignment vertical="center"/>
    </xf>
    <xf numFmtId="0" fontId="2" fillId="0" borderId="8" xfId="0" applyNumberFormat="1" applyFont="1" applyFill="1" applyBorder="1" applyAlignment="1" applyProtection="1">
      <alignment vertical="center"/>
    </xf>
    <xf numFmtId="0" fontId="2" fillId="0" borderId="12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left" vertical="center"/>
    </xf>
    <xf numFmtId="0" fontId="26" fillId="0" borderId="2" xfId="0" applyNumberFormat="1" applyFont="1" applyFill="1" applyBorder="1" applyAlignment="1" applyProtection="1">
      <alignment horizontal="left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 wrapText="1"/>
    </xf>
    <xf numFmtId="0" fontId="5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>
      <alignment vertical="center"/>
    </xf>
    <xf numFmtId="0" fontId="2" fillId="0" borderId="9" xfId="0" applyNumberFormat="1" applyFont="1" applyFill="1" applyBorder="1" applyAlignment="1" applyProtection="1"/>
    <xf numFmtId="16" fontId="5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 vertical="center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3" fontId="23" fillId="0" borderId="12" xfId="0" applyNumberFormat="1" applyFont="1" applyFill="1" applyBorder="1" applyAlignment="1" applyProtection="1">
      <alignment horizontal="right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6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left"/>
    </xf>
    <xf numFmtId="0" fontId="2" fillId="0" borderId="3" xfId="0" applyNumberFormat="1" applyFont="1" applyFill="1" applyBorder="1" applyAlignment="1" applyProtection="1">
      <alignment horizontal="left" wrapText="1"/>
    </xf>
    <xf numFmtId="0" fontId="4" fillId="0" borderId="2" xfId="0" applyNumberFormat="1" applyFont="1" applyFill="1" applyBorder="1" applyAlignment="1" applyProtection="1"/>
    <xf numFmtId="49" fontId="20" fillId="0" borderId="4" xfId="0" applyNumberFormat="1" applyFont="1" applyFill="1" applyBorder="1" applyAlignment="1" applyProtection="1">
      <alignment horizontal="center" vertical="center" wrapText="1"/>
    </xf>
    <xf numFmtId="49" fontId="20" fillId="0" borderId="6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28" fillId="0" borderId="3" xfId="0" applyNumberFormat="1" applyFont="1" applyFill="1" applyBorder="1" applyAlignment="1" applyProtection="1">
      <alignment horizontal="left" vertical="center" wrapText="1"/>
    </xf>
    <xf numFmtId="0" fontId="29" fillId="0" borderId="3" xfId="0" applyNumberFormat="1" applyFont="1" applyFill="1" applyBorder="1" applyAlignment="1" applyProtection="1">
      <alignment horizontal="left" vertical="center" wrapText="1"/>
    </xf>
    <xf numFmtId="0" fontId="27" fillId="0" borderId="3" xfId="0" applyNumberFormat="1" applyFont="1" applyFill="1" applyBorder="1" applyAlignment="1" applyProtection="1">
      <alignment horizontal="left" vertical="center" wrapText="1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1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left"/>
    </xf>
    <xf numFmtId="0" fontId="2" fillId="0" borderId="8" xfId="0" applyNumberFormat="1" applyFont="1" applyFill="1" applyBorder="1" applyAlignment="1" applyProtection="1">
      <alignment horizontal="left" wrapText="1"/>
    </xf>
    <xf numFmtId="49" fontId="20" fillId="0" borderId="7" xfId="0" applyNumberFormat="1" applyFont="1" applyFill="1" applyBorder="1" applyAlignment="1" applyProtection="1">
      <alignment horizontal="center" vertical="center" wrapText="1"/>
    </xf>
    <xf numFmtId="49" fontId="20" fillId="0" borderId="2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21" fillId="0" borderId="3" xfId="0" applyNumberFormat="1" applyFont="1" applyFill="1" applyBorder="1" applyAlignment="1" applyProtection="1">
      <alignment horizontal="left" vertical="center" wrapText="1"/>
    </xf>
    <xf numFmtId="0" fontId="28" fillId="0" borderId="8" xfId="0" applyNumberFormat="1" applyFont="1" applyFill="1" applyBorder="1" applyAlignment="1" applyProtection="1">
      <alignment horizontal="left" vertical="center" wrapText="1"/>
    </xf>
    <xf numFmtId="0" fontId="29" fillId="0" borderId="8" xfId="0" applyNumberFormat="1" applyFont="1" applyFill="1" applyBorder="1" applyAlignment="1" applyProtection="1">
      <alignment horizontal="left" vertical="center" wrapText="1"/>
    </xf>
    <xf numFmtId="0" fontId="27" fillId="0" borderId="8" xfId="0" applyNumberFormat="1" applyFont="1" applyFill="1" applyBorder="1" applyAlignment="1" applyProtection="1">
      <alignment horizontal="left" vertical="center" wrapText="1"/>
    </xf>
    <xf numFmtId="0" fontId="20" fillId="0" borderId="3" xfId="0" applyNumberFormat="1" applyFont="1" applyFill="1" applyBorder="1" applyAlignment="1" applyProtection="1">
      <alignment horizontal="left" vertical="center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7" fillId="0" borderId="8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center"/>
    </xf>
    <xf numFmtId="0" fontId="30" fillId="0" borderId="8" xfId="0" applyNumberFormat="1" applyFont="1" applyFill="1" applyBorder="1" applyAlignment="1" applyProtection="1">
      <alignment horizontal="left" vertical="center" wrapText="1"/>
    </xf>
    <xf numFmtId="49" fontId="20" fillId="0" borderId="10" xfId="0" applyNumberFormat="1" applyFont="1" applyFill="1" applyBorder="1" applyAlignment="1" applyProtection="1">
      <alignment horizontal="center" vertical="center" wrapText="1"/>
    </xf>
    <xf numFmtId="49" fontId="20" fillId="0" borderId="1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49" fontId="21" fillId="0" borderId="12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left" vertical="center" wrapText="1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21" fillId="0" borderId="9" xfId="0" applyNumberFormat="1" applyFont="1" applyFill="1" applyBorder="1" applyAlignment="1" applyProtection="1">
      <alignment horizontal="left" vertical="center" wrapText="1"/>
    </xf>
    <xf numFmtId="0" fontId="28" fillId="0" borderId="9" xfId="0" applyNumberFormat="1" applyFont="1" applyFill="1" applyBorder="1" applyAlignment="1" applyProtection="1">
      <alignment horizontal="left" vertical="center" wrapText="1"/>
    </xf>
    <xf numFmtId="0" fontId="29" fillId="0" borderId="9" xfId="0" applyNumberFormat="1" applyFont="1" applyFill="1" applyBorder="1" applyAlignment="1" applyProtection="1">
      <alignment horizontal="left" vertical="center" wrapText="1"/>
    </xf>
    <xf numFmtId="0" fontId="27" fillId="0" borderId="9" xfId="0" applyNumberFormat="1" applyFont="1" applyFill="1" applyBorder="1" applyAlignment="1" applyProtection="1">
      <alignment horizontal="left" vertical="center" wrapText="1"/>
    </xf>
    <xf numFmtId="0" fontId="20" fillId="0" borderId="9" xfId="0" applyNumberFormat="1" applyFont="1" applyFill="1" applyBorder="1" applyAlignment="1" applyProtection="1">
      <alignment horizontal="left" vertical="center"/>
    </xf>
    <xf numFmtId="0" fontId="30" fillId="0" borderId="9" xfId="0" applyNumberFormat="1" applyFont="1" applyFill="1" applyBorder="1" applyAlignment="1" applyProtection="1">
      <alignment horizontal="left" vertical="center" wrapText="1"/>
    </xf>
    <xf numFmtId="0" fontId="2" fillId="0" borderId="9" xfId="0" applyNumberFormat="1" applyFont="1" applyFill="1" applyBorder="1" applyAlignment="1" applyProtection="1">
      <alignment horizontal="left"/>
    </xf>
    <xf numFmtId="0" fontId="2" fillId="0" borderId="9" xfId="0" applyNumberFormat="1" applyFont="1" applyFill="1" applyBorder="1" applyAlignment="1" applyProtection="1">
      <alignment horizontal="left" wrapText="1"/>
    </xf>
    <xf numFmtId="0" fontId="2" fillId="0" borderId="12" xfId="0" applyNumberFormat="1" applyFont="1" applyFill="1" applyBorder="1" applyAlignment="1" applyProtection="1">
      <alignment horizontal="center"/>
    </xf>
    <xf numFmtId="0" fontId="31" fillId="0" borderId="2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0" fontId="32" fillId="0" borderId="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3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vertical="center"/>
    </xf>
    <xf numFmtId="0" fontId="23" fillId="0" borderId="0" xfId="0" applyNumberFormat="1" applyFont="1" applyFill="1" applyBorder="1" applyAlignment="1" applyProtection="1">
      <alignment horizontal="left" vertical="center"/>
    </xf>
    <xf numFmtId="0" fontId="34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49" fontId="5" fillId="0" borderId="2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/>
    </xf>
    <xf numFmtId="0" fontId="31" fillId="0" borderId="0" xfId="0" applyNumberFormat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left" wrapText="1"/>
    </xf>
    <xf numFmtId="0" fontId="16" fillId="0" borderId="0" xfId="0" applyNumberFormat="1" applyFont="1" applyFill="1" applyBorder="1" applyAlignment="1" applyProtection="1">
      <alignment horizontal="left" vertical="top" wrapText="1"/>
    </xf>
    <xf numFmtId="0" fontId="9" fillId="0" borderId="5" xfId="0" applyNumberFormat="1" applyFont="1" applyFill="1" applyBorder="1" applyAlignment="1" applyProtection="1">
      <alignment wrapText="1"/>
    </xf>
    <xf numFmtId="0" fontId="9" fillId="0" borderId="0" xfId="0" applyNumberFormat="1" applyFont="1" applyFill="1" applyBorder="1" applyAlignment="1" applyProtection="1">
      <alignment wrapText="1"/>
    </xf>
    <xf numFmtId="10" fontId="2" fillId="0" borderId="12" xfId="0" applyNumberFormat="1" applyFont="1" applyFill="1" applyBorder="1" applyAlignment="1" applyProtection="1">
      <alignment horizontal="right" vertical="center" wrapText="1"/>
    </xf>
    <xf numFmtId="3" fontId="2" fillId="0" borderId="12" xfId="0" applyNumberFormat="1" applyFont="1" applyFill="1" applyBorder="1" applyAlignment="1" applyProtection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/>
  </sheetViews>
  <sheetFormatPr defaultRowHeight="12.75" x14ac:dyDescent="0.2"/>
  <cols>
    <col min="1" max="1" width="1.140625" customWidth="1"/>
    <col min="2" max="2" width="15.42578125" customWidth="1"/>
    <col min="3" max="3" width="2.7109375" customWidth="1"/>
    <col min="4" max="4" width="18.85546875" customWidth="1"/>
    <col min="5" max="5" width="16" customWidth="1"/>
    <col min="6" max="6" width="14.85546875" customWidth="1"/>
    <col min="7" max="7" width="11" customWidth="1"/>
    <col min="8" max="8" width="15.5703125" customWidth="1"/>
  </cols>
  <sheetData>
    <row r="1" spans="1:8" ht="12.95" customHeight="1" x14ac:dyDescent="0.2">
      <c r="E1" s="41" t="s">
        <v>14</v>
      </c>
    </row>
    <row r="3" spans="1:8" ht="15.95" customHeight="1" x14ac:dyDescent="0.3">
      <c r="B3" s="2" t="s">
        <v>0</v>
      </c>
      <c r="C3" s="2"/>
      <c r="D3" s="2"/>
      <c r="E3" s="2"/>
      <c r="F3" s="2"/>
      <c r="G3" s="2"/>
      <c r="H3" s="2"/>
    </row>
    <row r="4" spans="1:8" ht="14.45" customHeight="1" x14ac:dyDescent="0.25">
      <c r="B4" s="3"/>
      <c r="C4" s="3"/>
      <c r="D4" s="3"/>
      <c r="E4" s="3"/>
      <c r="F4" s="3"/>
      <c r="G4" s="3"/>
      <c r="H4" s="3"/>
    </row>
    <row r="5" spans="1:8" ht="18.95" customHeight="1" x14ac:dyDescent="0.3">
      <c r="B5" s="2"/>
      <c r="C5" s="2"/>
      <c r="D5" s="2"/>
      <c r="E5" s="2"/>
      <c r="F5" s="2"/>
      <c r="G5" s="2"/>
      <c r="H5" s="2"/>
    </row>
    <row r="6" spans="1:8" ht="18.95" customHeight="1" x14ac:dyDescent="0.3">
      <c r="B6" s="4"/>
      <c r="C6" s="2" t="s">
        <v>11</v>
      </c>
      <c r="D6" s="2"/>
      <c r="E6" s="2"/>
      <c r="F6" s="2"/>
      <c r="G6" s="2"/>
      <c r="H6" s="4"/>
    </row>
    <row r="7" spans="1:8" ht="12.95" customHeight="1" x14ac:dyDescent="0.2">
      <c r="E7" s="42" t="s">
        <v>15</v>
      </c>
    </row>
    <row r="8" spans="1:8" ht="18.95" customHeight="1" x14ac:dyDescent="0.3">
      <c r="D8" s="32"/>
      <c r="F8" s="4"/>
      <c r="G8" s="4"/>
      <c r="H8" s="4"/>
    </row>
    <row r="9" spans="1:8" ht="12.95" customHeight="1" x14ac:dyDescent="0.2">
      <c r="E9" s="42"/>
      <c r="F9" s="14"/>
      <c r="G9" s="14"/>
      <c r="H9" s="14"/>
    </row>
    <row r="10" spans="1:8" ht="12.95" customHeight="1" x14ac:dyDescent="0.2">
      <c r="E10" s="42"/>
      <c r="F10" s="14"/>
      <c r="G10" s="14"/>
      <c r="H10" s="14"/>
    </row>
    <row r="11" spans="1:8" ht="12.95" customHeight="1" x14ac:dyDescent="0.2">
      <c r="B11" s="5"/>
      <c r="C11" s="5"/>
      <c r="D11" s="5"/>
      <c r="E11" s="5"/>
    </row>
    <row r="12" spans="1:8" ht="12.95" customHeight="1" x14ac:dyDescent="0.2">
      <c r="A12" s="1"/>
      <c r="B12" s="6" t="s">
        <v>1</v>
      </c>
      <c r="C12" s="21"/>
      <c r="D12" s="33"/>
      <c r="E12" s="43" t="s">
        <v>16</v>
      </c>
      <c r="F12" s="16"/>
      <c r="G12" s="41" t="s">
        <v>21</v>
      </c>
    </row>
    <row r="13" spans="1:8" ht="12.95" customHeight="1" x14ac:dyDescent="0.2">
      <c r="A13" s="1"/>
      <c r="B13" s="7"/>
      <c r="C13" s="22"/>
      <c r="D13" s="34"/>
      <c r="E13" s="44"/>
      <c r="F13" s="16"/>
      <c r="G13" s="53" t="s">
        <v>22</v>
      </c>
    </row>
    <row r="14" spans="1:8" ht="37.700000000000003" customHeight="1" x14ac:dyDescent="0.2">
      <c r="A14" s="1"/>
      <c r="B14" s="8" t="s">
        <v>2</v>
      </c>
      <c r="C14" s="23"/>
      <c r="D14" s="35"/>
      <c r="E14" s="45" t="s">
        <v>17</v>
      </c>
      <c r="F14" s="16"/>
      <c r="G14" s="53"/>
    </row>
    <row r="15" spans="1:8" ht="12.95" customHeight="1" x14ac:dyDescent="0.2">
      <c r="A15" s="1"/>
      <c r="B15" s="9"/>
      <c r="C15" s="24"/>
      <c r="D15" s="36"/>
      <c r="E15" s="46"/>
      <c r="F15" s="50"/>
      <c r="G15" s="54" t="s">
        <v>23</v>
      </c>
    </row>
    <row r="16" spans="1:8" ht="12.95" customHeight="1" x14ac:dyDescent="0.2">
      <c r="A16" s="1"/>
      <c r="B16" s="9"/>
      <c r="C16" s="24"/>
      <c r="D16" s="36"/>
      <c r="E16" s="46"/>
      <c r="F16" s="51" t="s">
        <v>19</v>
      </c>
      <c r="G16" s="55"/>
      <c r="H16" s="55"/>
    </row>
    <row r="17" spans="1:9" ht="12.95" customHeight="1" x14ac:dyDescent="0.2">
      <c r="A17" s="1"/>
      <c r="B17" s="8" t="s">
        <v>3</v>
      </c>
      <c r="C17" s="23"/>
      <c r="D17" s="35"/>
      <c r="E17" s="47" t="s">
        <v>18</v>
      </c>
      <c r="F17" s="52" t="s">
        <v>20</v>
      </c>
      <c r="G17" s="56"/>
      <c r="H17" s="56"/>
    </row>
    <row r="18" spans="1:9" ht="12.95" customHeight="1" x14ac:dyDescent="0.2">
      <c r="A18" s="1"/>
      <c r="B18" s="8" t="s">
        <v>4</v>
      </c>
      <c r="C18" s="23"/>
      <c r="D18" s="35"/>
      <c r="E18" s="47"/>
      <c r="F18" s="50"/>
    </row>
    <row r="19" spans="1:9" ht="12.95" customHeight="1" x14ac:dyDescent="0.2">
      <c r="A19" s="1"/>
      <c r="B19" s="8" t="s">
        <v>5</v>
      </c>
      <c r="C19" s="23"/>
      <c r="D19" s="35"/>
      <c r="E19" s="47"/>
      <c r="F19" s="52"/>
      <c r="G19" s="56"/>
      <c r="H19" s="56"/>
    </row>
    <row r="20" spans="1:9" ht="12.95" customHeight="1" x14ac:dyDescent="0.2">
      <c r="A20" s="1"/>
      <c r="B20" s="10"/>
      <c r="C20" s="25"/>
      <c r="D20" s="37"/>
      <c r="E20" s="47"/>
      <c r="F20" s="51"/>
      <c r="G20" s="55"/>
      <c r="H20" s="55"/>
    </row>
    <row r="21" spans="1:9" ht="12.95" customHeight="1" x14ac:dyDescent="0.2">
      <c r="A21" s="1"/>
      <c r="B21" s="11"/>
      <c r="C21" s="26"/>
      <c r="D21" s="1"/>
      <c r="E21" s="48"/>
      <c r="F21" s="51"/>
      <c r="G21" s="55"/>
      <c r="H21" s="55"/>
    </row>
    <row r="22" spans="1:9" ht="12.95" customHeight="1" x14ac:dyDescent="0.2">
      <c r="A22" s="1"/>
      <c r="B22" s="12"/>
      <c r="C22" s="5"/>
      <c r="D22" s="38"/>
      <c r="E22" s="49"/>
      <c r="F22" s="50"/>
    </row>
    <row r="23" spans="1:9" ht="12.95" customHeight="1" x14ac:dyDescent="0.2">
      <c r="B23" s="13"/>
      <c r="C23" s="13"/>
      <c r="D23" s="13"/>
      <c r="E23" s="13"/>
    </row>
    <row r="24" spans="1:9" ht="12.95" customHeight="1" x14ac:dyDescent="0.2">
      <c r="B24" s="14"/>
      <c r="C24" s="14"/>
      <c r="D24" s="14"/>
      <c r="E24" s="14"/>
    </row>
    <row r="25" spans="1:9" ht="12.95" customHeight="1" x14ac:dyDescent="0.2">
      <c r="B25" s="14"/>
      <c r="C25" s="14"/>
      <c r="D25" s="14"/>
      <c r="E25" s="14"/>
    </row>
    <row r="26" spans="1:9" ht="12.95" customHeight="1" x14ac:dyDescent="0.2">
      <c r="B26" s="14"/>
      <c r="C26" s="14"/>
      <c r="D26" s="14"/>
      <c r="E26" s="14"/>
    </row>
    <row r="27" spans="1:9" ht="12.95" customHeight="1" x14ac:dyDescent="0.2">
      <c r="B27" s="14"/>
      <c r="C27" s="14"/>
      <c r="D27" s="14"/>
      <c r="E27" s="14"/>
    </row>
    <row r="28" spans="1:9" ht="12.95" customHeight="1" x14ac:dyDescent="0.2">
      <c r="B28" s="14"/>
      <c r="C28" s="14"/>
      <c r="D28" s="14"/>
      <c r="E28" s="14"/>
    </row>
    <row r="30" spans="1:9" ht="12.95" customHeight="1" x14ac:dyDescent="0.2">
      <c r="B30" s="5"/>
      <c r="C30" s="5"/>
      <c r="D30" s="5"/>
      <c r="E30" s="5"/>
      <c r="F30" s="5"/>
      <c r="G30" s="5"/>
      <c r="H30" s="5"/>
    </row>
    <row r="31" spans="1:9" ht="12.95" customHeight="1" x14ac:dyDescent="0.2">
      <c r="A31" s="1"/>
      <c r="B31" s="15" t="s">
        <v>6</v>
      </c>
      <c r="C31" s="27"/>
      <c r="D31" s="13"/>
      <c r="E31" s="13"/>
      <c r="F31" s="13"/>
      <c r="G31" s="13"/>
      <c r="H31" s="34"/>
      <c r="I31" s="16"/>
    </row>
    <row r="32" spans="1:9" ht="12.95" customHeight="1" x14ac:dyDescent="0.2">
      <c r="A32" s="1"/>
      <c r="B32" s="16"/>
      <c r="C32" s="14"/>
      <c r="D32" s="14"/>
      <c r="E32" s="14"/>
      <c r="F32" s="14"/>
      <c r="G32" s="14"/>
      <c r="H32" s="1"/>
      <c r="I32" s="16"/>
    </row>
    <row r="33" spans="1:9" ht="12.95" customHeight="1" x14ac:dyDescent="0.2">
      <c r="A33" s="1"/>
      <c r="B33" s="17" t="s">
        <v>7</v>
      </c>
      <c r="C33" s="28"/>
      <c r="D33" s="39" t="s">
        <v>12</v>
      </c>
      <c r="E33" s="39"/>
      <c r="F33" s="39"/>
      <c r="G33" s="39"/>
      <c r="H33" s="57"/>
      <c r="I33" s="16"/>
    </row>
    <row r="34" spans="1:9" ht="12.95" customHeight="1" x14ac:dyDescent="0.2">
      <c r="A34" s="1"/>
      <c r="B34" s="16"/>
      <c r="C34" s="14"/>
      <c r="D34" s="13"/>
      <c r="E34" s="13"/>
      <c r="F34" s="13"/>
      <c r="G34" s="13"/>
      <c r="H34" s="34"/>
      <c r="I34" s="16"/>
    </row>
    <row r="35" spans="1:9" ht="12.95" customHeight="1" x14ac:dyDescent="0.2">
      <c r="A35" s="1"/>
      <c r="B35" s="16" t="s">
        <v>8</v>
      </c>
      <c r="C35" s="14"/>
      <c r="D35" s="40" t="s">
        <v>13</v>
      </c>
      <c r="E35" s="40"/>
      <c r="F35" s="40"/>
      <c r="G35" s="40"/>
      <c r="H35" s="58"/>
      <c r="I35" s="16"/>
    </row>
    <row r="36" spans="1:9" ht="12.95" customHeight="1" x14ac:dyDescent="0.2">
      <c r="A36" s="1"/>
      <c r="B36" s="16"/>
      <c r="C36" s="14"/>
      <c r="D36" s="40"/>
      <c r="E36" s="40"/>
      <c r="F36" s="40"/>
      <c r="G36" s="40"/>
      <c r="H36" s="58"/>
      <c r="I36" s="16"/>
    </row>
    <row r="37" spans="1:9" ht="12.95" customHeight="1" x14ac:dyDescent="0.2">
      <c r="A37" s="1"/>
      <c r="B37" s="18"/>
      <c r="C37" s="29"/>
      <c r="D37" s="29"/>
      <c r="E37" s="29"/>
      <c r="F37" s="29"/>
      <c r="G37" s="29"/>
      <c r="H37" s="59"/>
      <c r="I37" s="50"/>
    </row>
    <row r="38" spans="1:9" ht="12.95" customHeight="1" x14ac:dyDescent="0.2">
      <c r="A38" s="1"/>
      <c r="B38" s="19" t="s">
        <v>9</v>
      </c>
      <c r="C38" s="30"/>
      <c r="D38" s="30"/>
      <c r="E38" s="30"/>
      <c r="F38" s="30"/>
      <c r="G38" s="30"/>
      <c r="H38" s="60"/>
      <c r="I38" s="50"/>
    </row>
    <row r="39" spans="1:9" ht="12.95" customHeight="1" x14ac:dyDescent="0.2">
      <c r="A39" s="1"/>
      <c r="B39" s="16"/>
      <c r="C39" s="14"/>
      <c r="D39" s="14"/>
      <c r="E39" s="14"/>
      <c r="F39" s="14"/>
      <c r="G39" s="14"/>
      <c r="H39" s="1"/>
      <c r="I39" s="16"/>
    </row>
    <row r="40" spans="1:9" ht="12.95" customHeight="1" x14ac:dyDescent="0.2">
      <c r="A40" s="1"/>
      <c r="B40" s="20"/>
      <c r="C40" s="31"/>
      <c r="D40" s="31"/>
      <c r="E40" s="31"/>
      <c r="F40" s="31"/>
      <c r="G40" s="31"/>
      <c r="H40" s="61"/>
      <c r="I40" s="16"/>
    </row>
    <row r="41" spans="1:9" ht="12.95" customHeight="1" x14ac:dyDescent="0.2">
      <c r="A41" s="1"/>
      <c r="B41" s="19" t="s">
        <v>10</v>
      </c>
      <c r="C41" s="30"/>
      <c r="D41" s="30"/>
      <c r="E41" s="30"/>
      <c r="F41" s="30"/>
      <c r="G41" s="30"/>
      <c r="H41" s="60"/>
      <c r="I41" s="16"/>
    </row>
    <row r="42" spans="1:9" ht="12.95" customHeight="1" x14ac:dyDescent="0.2">
      <c r="A42" s="1"/>
      <c r="B42" s="12"/>
      <c r="C42" s="5"/>
      <c r="D42" s="5"/>
      <c r="E42" s="5"/>
      <c r="F42" s="5"/>
      <c r="G42" s="5"/>
      <c r="H42" s="38"/>
      <c r="I42" s="16"/>
    </row>
    <row r="43" spans="1:9" ht="12.95" customHeight="1" x14ac:dyDescent="0.2">
      <c r="B43" s="13"/>
      <c r="C43" s="13"/>
      <c r="D43" s="13"/>
      <c r="E43" s="13"/>
      <c r="F43" s="13"/>
      <c r="G43" s="13"/>
      <c r="H43" s="13"/>
    </row>
  </sheetData>
  <mergeCells count="23">
    <mergeCell ref="B3:H3"/>
    <mergeCell ref="B4:H4"/>
    <mergeCell ref="B5:H5"/>
    <mergeCell ref="B12:D12"/>
    <mergeCell ref="B14:D14"/>
    <mergeCell ref="F16:H16"/>
    <mergeCell ref="C6:G6"/>
    <mergeCell ref="B41:H41"/>
    <mergeCell ref="B33:C33"/>
    <mergeCell ref="B37:H37"/>
    <mergeCell ref="B38:H38"/>
    <mergeCell ref="B40:H40"/>
    <mergeCell ref="D33:H33"/>
    <mergeCell ref="D35:H36"/>
    <mergeCell ref="F17:H17"/>
    <mergeCell ref="F21:H21"/>
    <mergeCell ref="F20:H20"/>
    <mergeCell ref="B18:D18"/>
    <mergeCell ref="B19:D19"/>
    <mergeCell ref="F19:H19"/>
    <mergeCell ref="B20:D20"/>
    <mergeCell ref="E17:E20"/>
    <mergeCell ref="B17:D17"/>
  </mergeCells>
  <pageMargins left="0.74803149606299213" right="0.74803149606299213" top="0.98425196850393704" bottom="0.98425196850393704" header="0.51181102362204722" footer="0.51181102362204722"/>
  <pageSetup paperSize="9" scale="92" orientation="portrait"/>
  <headerFooter alignWithMargins="0">
    <oddFooter>&amp;L9166D3DE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workbookViewId="0"/>
  </sheetViews>
  <sheetFormatPr defaultRowHeight="12.75" x14ac:dyDescent="0.2"/>
  <cols>
    <col min="1" max="1" width="5.5703125" customWidth="1"/>
    <col min="2" max="2" width="6.5703125" customWidth="1"/>
    <col min="3" max="3" width="40.28515625" customWidth="1"/>
    <col min="4" max="4" width="5" customWidth="1"/>
    <col min="5" max="5" width="10.140625" customWidth="1"/>
    <col min="6" max="6" width="10.42578125" customWidth="1"/>
    <col min="7" max="7" width="9" customWidth="1"/>
    <col min="9" max="9" width="10.140625" customWidth="1"/>
    <col min="10" max="10" width="8.28515625" customWidth="1"/>
    <col min="11" max="11" width="9" customWidth="1"/>
  </cols>
  <sheetData>
    <row r="1" spans="1:12" ht="15.75" x14ac:dyDescent="0.2">
      <c r="A1" s="62" t="s">
        <v>24</v>
      </c>
      <c r="B1" s="62"/>
      <c r="C1" s="62"/>
      <c r="D1" s="62"/>
      <c r="E1" s="62"/>
      <c r="F1" s="62"/>
      <c r="G1" s="62"/>
      <c r="H1" s="62"/>
      <c r="I1" s="62"/>
      <c r="J1" s="62"/>
      <c r="K1" s="98"/>
      <c r="L1" s="100"/>
    </row>
    <row r="2" spans="1:12" x14ac:dyDescent="0.2">
      <c r="A2" s="63" t="s">
        <v>25</v>
      </c>
      <c r="B2" s="63"/>
      <c r="C2" s="63"/>
      <c r="D2" s="86" t="s">
        <v>61</v>
      </c>
      <c r="E2" s="63" t="s">
        <v>63</v>
      </c>
      <c r="F2" s="63"/>
      <c r="G2" s="63"/>
      <c r="H2" s="63" t="s">
        <v>68</v>
      </c>
      <c r="I2" s="63"/>
      <c r="J2" s="90" t="s">
        <v>71</v>
      </c>
      <c r="K2" s="90"/>
      <c r="L2" s="101"/>
    </row>
    <row r="3" spans="1:12" ht="13.5" x14ac:dyDescent="0.2">
      <c r="A3" s="63"/>
      <c r="B3" s="63"/>
      <c r="C3" s="63"/>
      <c r="D3" s="86"/>
      <c r="E3" s="90" t="s">
        <v>64</v>
      </c>
      <c r="F3" s="93" t="s">
        <v>65</v>
      </c>
      <c r="G3" s="93"/>
      <c r="H3" s="63"/>
      <c r="I3" s="63"/>
      <c r="J3" s="90"/>
      <c r="K3" s="90"/>
      <c r="L3" s="101"/>
    </row>
    <row r="4" spans="1:12" ht="120" x14ac:dyDescent="0.2">
      <c r="A4" s="63"/>
      <c r="B4" s="63"/>
      <c r="C4" s="63"/>
      <c r="D4" s="86"/>
      <c r="E4" s="90"/>
      <c r="F4" s="94" t="s">
        <v>66</v>
      </c>
      <c r="G4" s="95" t="s">
        <v>67</v>
      </c>
      <c r="H4" s="96" t="s">
        <v>64</v>
      </c>
      <c r="I4" s="97" t="s">
        <v>69</v>
      </c>
      <c r="J4" s="96" t="s">
        <v>64</v>
      </c>
      <c r="K4" s="99" t="s">
        <v>72</v>
      </c>
      <c r="L4" s="102"/>
    </row>
    <row r="5" spans="1:12" x14ac:dyDescent="0.2">
      <c r="A5" s="64" t="s">
        <v>26</v>
      </c>
      <c r="B5" s="71"/>
      <c r="C5" s="80"/>
      <c r="D5" s="87" t="s">
        <v>62</v>
      </c>
      <c r="E5" s="87">
        <v>1</v>
      </c>
      <c r="F5" s="87">
        <v>2</v>
      </c>
      <c r="G5" s="87">
        <v>3</v>
      </c>
      <c r="H5" s="87">
        <v>4</v>
      </c>
      <c r="I5" s="87">
        <v>5</v>
      </c>
      <c r="J5" s="87">
        <v>6</v>
      </c>
      <c r="K5" s="87">
        <v>7</v>
      </c>
      <c r="L5" s="103"/>
    </row>
    <row r="6" spans="1:12" x14ac:dyDescent="0.2">
      <c r="A6" s="65" t="s">
        <v>27</v>
      </c>
      <c r="B6" s="72" t="s">
        <v>32</v>
      </c>
      <c r="C6" s="81"/>
      <c r="D6" s="88">
        <v>1</v>
      </c>
      <c r="E6" s="91">
        <v>131</v>
      </c>
      <c r="F6" s="91">
        <v>106</v>
      </c>
      <c r="G6" s="91">
        <v>7</v>
      </c>
      <c r="H6" s="91">
        <v>109</v>
      </c>
      <c r="I6" s="91" t="s">
        <v>70</v>
      </c>
      <c r="J6" s="91">
        <v>22</v>
      </c>
      <c r="K6" s="92">
        <v>6</v>
      </c>
      <c r="L6" s="104">
        <f t="shared" ref="L6:L42" si="0">E6-F6</f>
        <v>25</v>
      </c>
    </row>
    <row r="7" spans="1:12" x14ac:dyDescent="0.2">
      <c r="A7" s="66"/>
      <c r="B7" s="72" t="s">
        <v>33</v>
      </c>
      <c r="C7" s="81"/>
      <c r="D7" s="88">
        <v>2</v>
      </c>
      <c r="E7" s="91">
        <v>347</v>
      </c>
      <c r="F7" s="91">
        <v>347</v>
      </c>
      <c r="G7" s="91">
        <v>1</v>
      </c>
      <c r="H7" s="91">
        <v>347</v>
      </c>
      <c r="I7" s="91">
        <v>323</v>
      </c>
      <c r="J7" s="91"/>
      <c r="K7" s="92"/>
      <c r="L7" s="104">
        <f t="shared" si="0"/>
        <v>0</v>
      </c>
    </row>
    <row r="8" spans="1:12" x14ac:dyDescent="0.2">
      <c r="A8" s="66"/>
      <c r="B8" s="72" t="s">
        <v>34</v>
      </c>
      <c r="C8" s="81"/>
      <c r="D8" s="88">
        <v>3</v>
      </c>
      <c r="E8" s="91"/>
      <c r="F8" s="91"/>
      <c r="G8" s="91"/>
      <c r="H8" s="91"/>
      <c r="I8" s="91"/>
      <c r="J8" s="91"/>
      <c r="K8" s="92"/>
      <c r="L8" s="104">
        <f t="shared" si="0"/>
        <v>0</v>
      </c>
    </row>
    <row r="9" spans="1:12" x14ac:dyDescent="0.2">
      <c r="A9" s="66"/>
      <c r="B9" s="72" t="s">
        <v>35</v>
      </c>
      <c r="C9" s="81"/>
      <c r="D9" s="88">
        <v>4</v>
      </c>
      <c r="E9" s="91">
        <v>84</v>
      </c>
      <c r="F9" s="91">
        <v>82</v>
      </c>
      <c r="G9" s="91"/>
      <c r="H9" s="92">
        <v>81</v>
      </c>
      <c r="I9" s="91">
        <v>79</v>
      </c>
      <c r="J9" s="91">
        <v>3</v>
      </c>
      <c r="K9" s="92"/>
      <c r="L9" s="104">
        <f t="shared" si="0"/>
        <v>2</v>
      </c>
    </row>
    <row r="10" spans="1:12" x14ac:dyDescent="0.2">
      <c r="A10" s="66"/>
      <c r="B10" s="72" t="s">
        <v>36</v>
      </c>
      <c r="C10" s="81"/>
      <c r="D10" s="88">
        <v>5</v>
      </c>
      <c r="E10" s="91"/>
      <c r="F10" s="91"/>
      <c r="G10" s="91"/>
      <c r="H10" s="91"/>
      <c r="I10" s="91"/>
      <c r="J10" s="91"/>
      <c r="K10" s="92"/>
      <c r="L10" s="104">
        <f t="shared" si="0"/>
        <v>0</v>
      </c>
    </row>
    <row r="11" spans="1:12" x14ac:dyDescent="0.2">
      <c r="A11" s="66"/>
      <c r="B11" s="72" t="s">
        <v>37</v>
      </c>
      <c r="C11" s="81"/>
      <c r="D11" s="88">
        <v>6</v>
      </c>
      <c r="E11" s="91"/>
      <c r="F11" s="91"/>
      <c r="G11" s="91"/>
      <c r="H11" s="91"/>
      <c r="I11" s="91"/>
      <c r="J11" s="91"/>
      <c r="K11" s="92"/>
      <c r="L11" s="104">
        <f t="shared" si="0"/>
        <v>0</v>
      </c>
    </row>
    <row r="12" spans="1:12" x14ac:dyDescent="0.2">
      <c r="A12" s="66"/>
      <c r="B12" s="72" t="s">
        <v>38</v>
      </c>
      <c r="C12" s="81"/>
      <c r="D12" s="88">
        <v>7</v>
      </c>
      <c r="E12" s="91">
        <v>1</v>
      </c>
      <c r="F12" s="91"/>
      <c r="G12" s="91"/>
      <c r="H12" s="91">
        <v>1</v>
      </c>
      <c r="I12" s="91"/>
      <c r="J12" s="91"/>
      <c r="K12" s="92"/>
      <c r="L12" s="104">
        <f t="shared" si="0"/>
        <v>1</v>
      </c>
    </row>
    <row r="13" spans="1:12" x14ac:dyDescent="0.2">
      <c r="A13" s="66"/>
      <c r="B13" s="72" t="s">
        <v>39</v>
      </c>
      <c r="C13" s="81"/>
      <c r="D13" s="88">
        <v>8</v>
      </c>
      <c r="E13" s="91">
        <v>9</v>
      </c>
      <c r="F13" s="91">
        <v>9</v>
      </c>
      <c r="G13" s="91"/>
      <c r="H13" s="91">
        <v>8</v>
      </c>
      <c r="I13" s="91">
        <v>6</v>
      </c>
      <c r="J13" s="91">
        <v>1</v>
      </c>
      <c r="K13" s="92"/>
      <c r="L13" s="104">
        <f t="shared" si="0"/>
        <v>0</v>
      </c>
    </row>
    <row r="14" spans="1:12" x14ac:dyDescent="0.2">
      <c r="A14" s="67"/>
      <c r="B14" s="73" t="s">
        <v>40</v>
      </c>
      <c r="C14" s="73"/>
      <c r="D14" s="88">
        <v>9</v>
      </c>
      <c r="E14" s="92">
        <f t="shared" ref="E14:K14" si="1">SUM(E6:E13)</f>
        <v>572</v>
      </c>
      <c r="F14" s="92">
        <f t="shared" si="1"/>
        <v>544</v>
      </c>
      <c r="G14" s="92">
        <f t="shared" si="1"/>
        <v>8</v>
      </c>
      <c r="H14" s="92">
        <f t="shared" si="1"/>
        <v>546</v>
      </c>
      <c r="I14" s="92">
        <f t="shared" si="1"/>
        <v>408</v>
      </c>
      <c r="J14" s="92">
        <f t="shared" si="1"/>
        <v>26</v>
      </c>
      <c r="K14" s="92">
        <f t="shared" si="1"/>
        <v>6</v>
      </c>
      <c r="L14" s="104">
        <f t="shared" si="0"/>
        <v>28</v>
      </c>
    </row>
    <row r="15" spans="1:12" ht="16.7" customHeight="1" x14ac:dyDescent="0.2">
      <c r="A15" s="65" t="s">
        <v>28</v>
      </c>
      <c r="B15" s="72" t="s">
        <v>41</v>
      </c>
      <c r="C15" s="81"/>
      <c r="D15" s="88">
        <v>10</v>
      </c>
      <c r="E15" s="92">
        <v>65</v>
      </c>
      <c r="F15" s="92">
        <v>65</v>
      </c>
      <c r="G15" s="92">
        <v>1</v>
      </c>
      <c r="H15" s="92">
        <v>64</v>
      </c>
      <c r="I15" s="92">
        <v>59</v>
      </c>
      <c r="J15" s="92">
        <v>1</v>
      </c>
      <c r="K15" s="92"/>
      <c r="L15" s="104">
        <f t="shared" si="0"/>
        <v>0</v>
      </c>
    </row>
    <row r="16" spans="1:12" x14ac:dyDescent="0.2">
      <c r="A16" s="66"/>
      <c r="B16" s="74"/>
      <c r="C16" s="82" t="s">
        <v>58</v>
      </c>
      <c r="D16" s="88">
        <v>11</v>
      </c>
      <c r="E16" s="92">
        <v>59</v>
      </c>
      <c r="F16" s="92">
        <v>59</v>
      </c>
      <c r="G16" s="92">
        <v>1</v>
      </c>
      <c r="H16" s="92">
        <v>51</v>
      </c>
      <c r="I16" s="92">
        <v>30</v>
      </c>
      <c r="J16" s="92">
        <v>8</v>
      </c>
      <c r="K16" s="92"/>
      <c r="L16" s="104">
        <f t="shared" si="0"/>
        <v>0</v>
      </c>
    </row>
    <row r="17" spans="1:12" ht="26.45" customHeight="1" x14ac:dyDescent="0.2">
      <c r="A17" s="66"/>
      <c r="B17" s="72" t="s">
        <v>42</v>
      </c>
      <c r="C17" s="81"/>
      <c r="D17" s="88">
        <v>12</v>
      </c>
      <c r="E17" s="92"/>
      <c r="F17" s="92"/>
      <c r="G17" s="92"/>
      <c r="H17" s="92"/>
      <c r="I17" s="92"/>
      <c r="J17" s="92"/>
      <c r="K17" s="92"/>
      <c r="L17" s="104">
        <f t="shared" si="0"/>
        <v>0</v>
      </c>
    </row>
    <row r="18" spans="1:12" ht="18.2" customHeight="1" x14ac:dyDescent="0.2">
      <c r="A18" s="66"/>
      <c r="B18" s="72" t="s">
        <v>35</v>
      </c>
      <c r="C18" s="81"/>
      <c r="D18" s="88">
        <v>13</v>
      </c>
      <c r="E18" s="92">
        <v>1</v>
      </c>
      <c r="F18" s="92">
        <v>1</v>
      </c>
      <c r="G18" s="92"/>
      <c r="H18" s="92">
        <v>1</v>
      </c>
      <c r="I18" s="92"/>
      <c r="J18" s="92"/>
      <c r="K18" s="92"/>
      <c r="L18" s="104">
        <f t="shared" si="0"/>
        <v>0</v>
      </c>
    </row>
    <row r="19" spans="1:12" ht="24.2" customHeight="1" x14ac:dyDescent="0.2">
      <c r="A19" s="66"/>
      <c r="B19" s="72" t="s">
        <v>36</v>
      </c>
      <c r="C19" s="81"/>
      <c r="D19" s="88">
        <v>14</v>
      </c>
      <c r="E19" s="92"/>
      <c r="F19" s="92"/>
      <c r="G19" s="92"/>
      <c r="H19" s="92"/>
      <c r="I19" s="92"/>
      <c r="J19" s="92"/>
      <c r="K19" s="92"/>
      <c r="L19" s="104">
        <f t="shared" si="0"/>
        <v>0</v>
      </c>
    </row>
    <row r="20" spans="1:12" ht="17.45" customHeight="1" x14ac:dyDescent="0.2">
      <c r="A20" s="66"/>
      <c r="B20" s="72" t="s">
        <v>43</v>
      </c>
      <c r="C20" s="81"/>
      <c r="D20" s="88">
        <v>15</v>
      </c>
      <c r="E20" s="92"/>
      <c r="F20" s="92"/>
      <c r="G20" s="92"/>
      <c r="H20" s="92"/>
      <c r="I20" s="92"/>
      <c r="J20" s="92"/>
      <c r="K20" s="92"/>
      <c r="L20" s="104">
        <f t="shared" si="0"/>
        <v>0</v>
      </c>
    </row>
    <row r="21" spans="1:12" ht="18.2" customHeight="1" x14ac:dyDescent="0.2">
      <c r="A21" s="66"/>
      <c r="B21" s="72" t="s">
        <v>44</v>
      </c>
      <c r="C21" s="81"/>
      <c r="D21" s="88">
        <v>16</v>
      </c>
      <c r="E21" s="92"/>
      <c r="F21" s="92"/>
      <c r="G21" s="92"/>
      <c r="H21" s="92"/>
      <c r="I21" s="92"/>
      <c r="J21" s="92"/>
      <c r="K21" s="92"/>
      <c r="L21" s="104">
        <f t="shared" si="0"/>
        <v>0</v>
      </c>
    </row>
    <row r="22" spans="1:12" ht="16.7" customHeight="1" x14ac:dyDescent="0.2">
      <c r="A22" s="67"/>
      <c r="B22" s="73" t="s">
        <v>40</v>
      </c>
      <c r="C22" s="73"/>
      <c r="D22" s="88">
        <v>17</v>
      </c>
      <c r="E22" s="92">
        <v>66</v>
      </c>
      <c r="F22" s="92">
        <v>66</v>
      </c>
      <c r="G22" s="92">
        <v>1</v>
      </c>
      <c r="H22" s="92">
        <v>57</v>
      </c>
      <c r="I22" s="92">
        <v>30</v>
      </c>
      <c r="J22" s="92">
        <v>9</v>
      </c>
      <c r="K22" s="92"/>
      <c r="L22" s="104">
        <f t="shared" si="0"/>
        <v>0</v>
      </c>
    </row>
    <row r="23" spans="1:12" ht="18.2" customHeight="1" x14ac:dyDescent="0.2">
      <c r="A23" s="68" t="s">
        <v>29</v>
      </c>
      <c r="B23" s="72" t="s">
        <v>45</v>
      </c>
      <c r="C23" s="81"/>
      <c r="D23" s="88">
        <v>18</v>
      </c>
      <c r="E23" s="92">
        <v>3</v>
      </c>
      <c r="F23" s="92">
        <v>3</v>
      </c>
      <c r="G23" s="92"/>
      <c r="H23" s="92">
        <v>3</v>
      </c>
      <c r="I23" s="92">
        <v>3</v>
      </c>
      <c r="J23" s="92"/>
      <c r="K23" s="92"/>
      <c r="L23" s="104">
        <f t="shared" si="0"/>
        <v>0</v>
      </c>
    </row>
    <row r="24" spans="1:12" ht="22.7" customHeight="1" x14ac:dyDescent="0.2">
      <c r="A24" s="68"/>
      <c r="B24" s="72" t="s">
        <v>42</v>
      </c>
      <c r="C24" s="81"/>
      <c r="D24" s="88">
        <v>19</v>
      </c>
      <c r="E24" s="92">
        <v>1</v>
      </c>
      <c r="F24" s="92">
        <v>1</v>
      </c>
      <c r="G24" s="92"/>
      <c r="H24" s="92">
        <v>1</v>
      </c>
      <c r="I24" s="92">
        <v>1</v>
      </c>
      <c r="J24" s="92"/>
      <c r="K24" s="92"/>
      <c r="L24" s="104">
        <f t="shared" si="0"/>
        <v>0</v>
      </c>
    </row>
    <row r="25" spans="1:12" ht="15.95" customHeight="1" x14ac:dyDescent="0.2">
      <c r="A25" s="68"/>
      <c r="B25" s="72" t="s">
        <v>46</v>
      </c>
      <c r="C25" s="81"/>
      <c r="D25" s="88">
        <v>20</v>
      </c>
      <c r="E25" s="92">
        <v>756</v>
      </c>
      <c r="F25" s="92">
        <v>753</v>
      </c>
      <c r="G25" s="92">
        <v>1</v>
      </c>
      <c r="H25" s="92">
        <v>731</v>
      </c>
      <c r="I25" s="92">
        <v>672</v>
      </c>
      <c r="J25" s="92">
        <v>25</v>
      </c>
      <c r="K25" s="92"/>
      <c r="L25" s="104">
        <f t="shared" si="0"/>
        <v>3</v>
      </c>
    </row>
    <row r="26" spans="1:12" ht="14.45" customHeight="1" x14ac:dyDescent="0.2">
      <c r="A26" s="68"/>
      <c r="B26" s="75"/>
      <c r="C26" s="82" t="s">
        <v>59</v>
      </c>
      <c r="D26" s="88">
        <v>21</v>
      </c>
      <c r="E26" s="92">
        <v>740</v>
      </c>
      <c r="F26" s="92">
        <v>676</v>
      </c>
      <c r="G26" s="92">
        <v>2</v>
      </c>
      <c r="H26" s="92">
        <v>670</v>
      </c>
      <c r="I26" s="92">
        <v>595</v>
      </c>
      <c r="J26" s="92">
        <v>70</v>
      </c>
      <c r="K26" s="92">
        <v>2</v>
      </c>
      <c r="L26" s="104">
        <f t="shared" si="0"/>
        <v>64</v>
      </c>
    </row>
    <row r="27" spans="1:12" ht="17.45" customHeight="1" x14ac:dyDescent="0.2">
      <c r="A27" s="68"/>
      <c r="B27" s="72" t="s">
        <v>47</v>
      </c>
      <c r="C27" s="81"/>
      <c r="D27" s="88">
        <v>22</v>
      </c>
      <c r="E27" s="92">
        <v>143</v>
      </c>
      <c r="F27" s="92">
        <v>143</v>
      </c>
      <c r="G27" s="92"/>
      <c r="H27" s="92">
        <v>141</v>
      </c>
      <c r="I27" s="92">
        <v>130</v>
      </c>
      <c r="J27" s="92">
        <v>2</v>
      </c>
      <c r="K27" s="92"/>
      <c r="L27" s="104">
        <f t="shared" si="0"/>
        <v>0</v>
      </c>
    </row>
    <row r="28" spans="1:12" ht="18.2" customHeight="1" x14ac:dyDescent="0.2">
      <c r="A28" s="68"/>
      <c r="B28" s="75"/>
      <c r="C28" s="82" t="s">
        <v>60</v>
      </c>
      <c r="D28" s="88">
        <v>23</v>
      </c>
      <c r="E28" s="92">
        <v>133</v>
      </c>
      <c r="F28" s="92">
        <v>130</v>
      </c>
      <c r="G28" s="92"/>
      <c r="H28" s="92">
        <v>123</v>
      </c>
      <c r="I28" s="92">
        <v>122</v>
      </c>
      <c r="J28" s="92">
        <v>10</v>
      </c>
      <c r="K28" s="92"/>
      <c r="L28" s="104">
        <f t="shared" si="0"/>
        <v>3</v>
      </c>
    </row>
    <row r="29" spans="1:12" ht="18.2" customHeight="1" x14ac:dyDescent="0.2">
      <c r="A29" s="68"/>
      <c r="B29" s="72" t="s">
        <v>48</v>
      </c>
      <c r="C29" s="81"/>
      <c r="D29" s="88">
        <v>24</v>
      </c>
      <c r="E29" s="92">
        <v>4</v>
      </c>
      <c r="F29" s="92">
        <v>3</v>
      </c>
      <c r="G29" s="92"/>
      <c r="H29" s="92">
        <v>3</v>
      </c>
      <c r="I29" s="92">
        <v>1</v>
      </c>
      <c r="J29" s="92">
        <v>1</v>
      </c>
      <c r="K29" s="92"/>
      <c r="L29" s="104">
        <f t="shared" si="0"/>
        <v>1</v>
      </c>
    </row>
    <row r="30" spans="1:12" ht="26.45" customHeight="1" x14ac:dyDescent="0.2">
      <c r="A30" s="68"/>
      <c r="B30" s="72" t="s">
        <v>49</v>
      </c>
      <c r="C30" s="81"/>
      <c r="D30" s="88">
        <v>25</v>
      </c>
      <c r="E30" s="92">
        <v>2</v>
      </c>
      <c r="F30" s="92">
        <v>2</v>
      </c>
      <c r="G30" s="92"/>
      <c r="H30" s="92">
        <v>2</v>
      </c>
      <c r="I30" s="92">
        <v>1</v>
      </c>
      <c r="J30" s="92"/>
      <c r="K30" s="92"/>
      <c r="L30" s="104">
        <f t="shared" si="0"/>
        <v>0</v>
      </c>
    </row>
    <row r="31" spans="1:12" ht="18.2" customHeight="1" x14ac:dyDescent="0.2">
      <c r="A31" s="68"/>
      <c r="B31" s="72" t="s">
        <v>43</v>
      </c>
      <c r="C31" s="81"/>
      <c r="D31" s="88">
        <v>26</v>
      </c>
      <c r="E31" s="92"/>
      <c r="F31" s="92"/>
      <c r="G31" s="92"/>
      <c r="H31" s="92"/>
      <c r="I31" s="92"/>
      <c r="J31" s="92"/>
      <c r="K31" s="92"/>
      <c r="L31" s="104">
        <f t="shared" si="0"/>
        <v>0</v>
      </c>
    </row>
    <row r="32" spans="1:12" ht="18.2" customHeight="1" x14ac:dyDescent="0.2">
      <c r="A32" s="68"/>
      <c r="B32" s="76" t="s">
        <v>50</v>
      </c>
      <c r="C32" s="83"/>
      <c r="D32" s="88">
        <v>27</v>
      </c>
      <c r="E32" s="92">
        <v>5</v>
      </c>
      <c r="F32" s="92">
        <v>5</v>
      </c>
      <c r="G32" s="92"/>
      <c r="H32" s="92">
        <v>5</v>
      </c>
      <c r="I32" s="92">
        <v>2</v>
      </c>
      <c r="J32" s="92"/>
      <c r="K32" s="92"/>
      <c r="L32" s="104">
        <f t="shared" si="0"/>
        <v>0</v>
      </c>
    </row>
    <row r="33" spans="1:12" ht="26.45" customHeight="1" x14ac:dyDescent="0.2">
      <c r="A33" s="68"/>
      <c r="B33" s="76" t="s">
        <v>51</v>
      </c>
      <c r="C33" s="83"/>
      <c r="D33" s="88">
        <v>28</v>
      </c>
      <c r="E33" s="92">
        <v>18</v>
      </c>
      <c r="F33" s="92">
        <v>18</v>
      </c>
      <c r="G33" s="92"/>
      <c r="H33" s="92">
        <v>18</v>
      </c>
      <c r="I33" s="92">
        <v>11</v>
      </c>
      <c r="J33" s="92"/>
      <c r="K33" s="92"/>
      <c r="L33" s="104">
        <f t="shared" si="0"/>
        <v>0</v>
      </c>
    </row>
    <row r="34" spans="1:12" ht="40.700000000000003" customHeight="1" x14ac:dyDescent="0.2">
      <c r="A34" s="68"/>
      <c r="B34" s="72" t="s">
        <v>52</v>
      </c>
      <c r="C34" s="81"/>
      <c r="D34" s="88">
        <v>29</v>
      </c>
      <c r="E34" s="92"/>
      <c r="F34" s="92"/>
      <c r="G34" s="92"/>
      <c r="H34" s="92"/>
      <c r="I34" s="92"/>
      <c r="J34" s="92"/>
      <c r="K34" s="92"/>
      <c r="L34" s="104">
        <f t="shared" si="0"/>
        <v>0</v>
      </c>
    </row>
    <row r="35" spans="1:12" ht="18.2" customHeight="1" x14ac:dyDescent="0.2">
      <c r="A35" s="68"/>
      <c r="B35" s="72" t="s">
        <v>53</v>
      </c>
      <c r="C35" s="81"/>
      <c r="D35" s="88">
        <v>30</v>
      </c>
      <c r="E35" s="92">
        <v>1</v>
      </c>
      <c r="F35" s="92">
        <v>1</v>
      </c>
      <c r="G35" s="92"/>
      <c r="H35" s="92">
        <v>1</v>
      </c>
      <c r="I35" s="92"/>
      <c r="J35" s="92"/>
      <c r="K35" s="92"/>
      <c r="L35" s="104">
        <f t="shared" si="0"/>
        <v>0</v>
      </c>
    </row>
    <row r="36" spans="1:12" ht="40.700000000000003" customHeight="1" x14ac:dyDescent="0.2">
      <c r="A36" s="68"/>
      <c r="B36" s="72" t="s">
        <v>54</v>
      </c>
      <c r="C36" s="81"/>
      <c r="D36" s="88">
        <v>31</v>
      </c>
      <c r="E36" s="92"/>
      <c r="F36" s="92"/>
      <c r="G36" s="92"/>
      <c r="H36" s="92"/>
      <c r="I36" s="92"/>
      <c r="J36" s="92"/>
      <c r="K36" s="92"/>
      <c r="L36" s="104">
        <f t="shared" si="0"/>
        <v>0</v>
      </c>
    </row>
    <row r="37" spans="1:12" ht="15.95" customHeight="1" x14ac:dyDescent="0.2">
      <c r="A37" s="68"/>
      <c r="B37" s="73" t="s">
        <v>40</v>
      </c>
      <c r="C37" s="73"/>
      <c r="D37" s="88">
        <v>32</v>
      </c>
      <c r="E37" s="92">
        <v>1004</v>
      </c>
      <c r="F37" s="92">
        <v>935</v>
      </c>
      <c r="G37" s="92">
        <v>2</v>
      </c>
      <c r="H37" s="92">
        <v>896</v>
      </c>
      <c r="I37" s="92">
        <v>736</v>
      </c>
      <c r="J37" s="92">
        <v>108</v>
      </c>
      <c r="K37" s="92">
        <v>2</v>
      </c>
      <c r="L37" s="104">
        <f t="shared" si="0"/>
        <v>69</v>
      </c>
    </row>
    <row r="38" spans="1:12" x14ac:dyDescent="0.2">
      <c r="A38" s="69" t="s">
        <v>30</v>
      </c>
      <c r="B38" s="77" t="s">
        <v>55</v>
      </c>
      <c r="C38" s="77"/>
      <c r="D38" s="88">
        <v>33</v>
      </c>
      <c r="E38" s="92">
        <v>451</v>
      </c>
      <c r="F38" s="92">
        <v>442</v>
      </c>
      <c r="G38" s="92"/>
      <c r="H38" s="92">
        <v>442</v>
      </c>
      <c r="I38" s="92" t="s">
        <v>70</v>
      </c>
      <c r="J38" s="92">
        <v>9</v>
      </c>
      <c r="K38" s="92"/>
      <c r="L38" s="104">
        <f t="shared" si="0"/>
        <v>9</v>
      </c>
    </row>
    <row r="39" spans="1:12" ht="16.7" customHeight="1" x14ac:dyDescent="0.2">
      <c r="A39" s="69"/>
      <c r="B39" s="78" t="s">
        <v>56</v>
      </c>
      <c r="C39" s="84"/>
      <c r="D39" s="88">
        <v>34</v>
      </c>
      <c r="E39" s="92">
        <v>3</v>
      </c>
      <c r="F39" s="92">
        <v>3</v>
      </c>
      <c r="G39" s="92"/>
      <c r="H39" s="92">
        <v>3</v>
      </c>
      <c r="I39" s="92" t="s">
        <v>70</v>
      </c>
      <c r="J39" s="92"/>
      <c r="K39" s="92"/>
      <c r="L39" s="104">
        <f t="shared" si="0"/>
        <v>0</v>
      </c>
    </row>
    <row r="40" spans="1:12" ht="26.45" customHeight="1" x14ac:dyDescent="0.2">
      <c r="A40" s="69"/>
      <c r="B40" s="77" t="s">
        <v>57</v>
      </c>
      <c r="C40" s="77"/>
      <c r="D40" s="88">
        <v>35</v>
      </c>
      <c r="E40" s="92">
        <v>21</v>
      </c>
      <c r="F40" s="92">
        <v>21</v>
      </c>
      <c r="G40" s="92"/>
      <c r="H40" s="92">
        <v>21</v>
      </c>
      <c r="I40" s="92">
        <v>17</v>
      </c>
      <c r="J40" s="92"/>
      <c r="K40" s="92"/>
      <c r="L40" s="104">
        <f t="shared" si="0"/>
        <v>0</v>
      </c>
    </row>
    <row r="41" spans="1:12" ht="17.45" customHeight="1" x14ac:dyDescent="0.2">
      <c r="A41" s="69"/>
      <c r="B41" s="73" t="s">
        <v>40</v>
      </c>
      <c r="C41" s="85"/>
      <c r="D41" s="88">
        <v>36</v>
      </c>
      <c r="E41" s="92">
        <f>E38+E40</f>
        <v>472</v>
      </c>
      <c r="F41" s="92">
        <f>F38+F40</f>
        <v>463</v>
      </c>
      <c r="G41" s="92">
        <f>G38+G40</f>
        <v>0</v>
      </c>
      <c r="H41" s="92">
        <f>H38+H40</f>
        <v>463</v>
      </c>
      <c r="I41" s="92">
        <f>I40</f>
        <v>17</v>
      </c>
      <c r="J41" s="92">
        <f>J38+J40</f>
        <v>9</v>
      </c>
      <c r="K41" s="92">
        <f>K38+K40</f>
        <v>0</v>
      </c>
      <c r="L41" s="104">
        <f t="shared" si="0"/>
        <v>9</v>
      </c>
    </row>
    <row r="42" spans="1:12" ht="15.95" customHeight="1" x14ac:dyDescent="0.2">
      <c r="A42" s="69" t="s">
        <v>31</v>
      </c>
      <c r="B42" s="69"/>
      <c r="C42" s="69"/>
      <c r="D42" s="88">
        <v>37</v>
      </c>
      <c r="E42" s="92">
        <f t="shared" ref="E42:K42" si="2">E14+E22+E37+E41</f>
        <v>2114</v>
      </c>
      <c r="F42" s="92">
        <f t="shared" si="2"/>
        <v>2008</v>
      </c>
      <c r="G42" s="92">
        <f t="shared" si="2"/>
        <v>11</v>
      </c>
      <c r="H42" s="92">
        <f t="shared" si="2"/>
        <v>1962</v>
      </c>
      <c r="I42" s="92">
        <f t="shared" si="2"/>
        <v>1191</v>
      </c>
      <c r="J42" s="92">
        <f t="shared" si="2"/>
        <v>152</v>
      </c>
      <c r="K42" s="92">
        <f t="shared" si="2"/>
        <v>8</v>
      </c>
      <c r="L42" s="104">
        <f t="shared" si="0"/>
        <v>106</v>
      </c>
    </row>
    <row r="43" spans="1:12" ht="15.95" customHeight="1" x14ac:dyDescent="0.25">
      <c r="A43" s="70"/>
      <c r="B43" s="79"/>
      <c r="C43" s="79"/>
      <c r="D43" s="89"/>
      <c r="E43" s="89"/>
      <c r="F43" s="89"/>
      <c r="G43" s="89"/>
      <c r="H43" s="89"/>
      <c r="I43" s="89"/>
      <c r="J43" s="89"/>
      <c r="K43" s="89"/>
    </row>
  </sheetData>
  <mergeCells count="43">
    <mergeCell ref="A5:C5"/>
    <mergeCell ref="B13:C13"/>
    <mergeCell ref="B10:C10"/>
    <mergeCell ref="A6:A14"/>
    <mergeCell ref="B15:C15"/>
    <mergeCell ref="B6:C6"/>
    <mergeCell ref="B7:C7"/>
    <mergeCell ref="B8:C8"/>
    <mergeCell ref="B33:C33"/>
    <mergeCell ref="B39:C39"/>
    <mergeCell ref="B12:C12"/>
    <mergeCell ref="B9:C9"/>
    <mergeCell ref="B11:C11"/>
    <mergeCell ref="B30:C30"/>
    <mergeCell ref="B19:C19"/>
    <mergeCell ref="A38:A41"/>
    <mergeCell ref="B17:C17"/>
    <mergeCell ref="B18:C18"/>
    <mergeCell ref="A15:A22"/>
    <mergeCell ref="B23:C23"/>
    <mergeCell ref="B25:C25"/>
    <mergeCell ref="B20:C20"/>
    <mergeCell ref="B21:C21"/>
    <mergeCell ref="B31:C31"/>
    <mergeCell ref="B32:C32"/>
    <mergeCell ref="A42:C42"/>
    <mergeCell ref="B38:C38"/>
    <mergeCell ref="B35:C35"/>
    <mergeCell ref="B40:C40"/>
    <mergeCell ref="A23:A37"/>
    <mergeCell ref="B27:C27"/>
    <mergeCell ref="B36:C36"/>
    <mergeCell ref="B29:C29"/>
    <mergeCell ref="B24:C24"/>
    <mergeCell ref="B34:C34"/>
    <mergeCell ref="A1:J1"/>
    <mergeCell ref="D2:D4"/>
    <mergeCell ref="A2:C4"/>
    <mergeCell ref="E2:G2"/>
    <mergeCell ref="F3:G3"/>
    <mergeCell ref="E3:E4"/>
    <mergeCell ref="J2:K3"/>
    <mergeCell ref="H2:I3"/>
  </mergeCells>
  <pageMargins left="0.39370078740157483" right="0.19685039370078741" top="0.15748031496062992" bottom="0.11811023622047245" header="0.23622047244094491" footer="0.27559055118110237"/>
  <pageSetup paperSize="9" scale="80" firstPageNumber="2" orientation="portrait" useFirstPageNumber="1"/>
  <headerFooter alignWithMargins="0">
    <oddFooter>&amp;CФорма № 1-мзс, Підрозділ: Погребищенський районний суд Вінницької області, 
Початок періоду: 01.01.2017, Кінець періоду: 31.12.2017&amp;L9166D3DE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workbookViewId="0"/>
  </sheetViews>
  <sheetFormatPr defaultRowHeight="12.75" x14ac:dyDescent="0.2"/>
  <cols>
    <col min="1" max="1" width="4.85546875" customWidth="1"/>
    <col min="2" max="2" width="12.5703125" customWidth="1"/>
    <col min="3" max="3" width="6.7109375" customWidth="1"/>
    <col min="4" max="4" width="42.140625" customWidth="1"/>
    <col min="5" max="5" width="12.7109375" customWidth="1"/>
    <col min="6" max="6" width="8.140625" customWidth="1"/>
    <col min="7" max="7" width="9.42578125" customWidth="1"/>
  </cols>
  <sheetData>
    <row r="1" spans="1:8" ht="15.95" customHeight="1" x14ac:dyDescent="0.25">
      <c r="A1" s="105" t="s">
        <v>73</v>
      </c>
      <c r="B1" s="105"/>
      <c r="C1" s="105"/>
      <c r="D1" s="105"/>
      <c r="E1" s="141"/>
      <c r="F1" s="98"/>
      <c r="G1" s="98"/>
    </row>
    <row r="2" spans="1:8" ht="22.7" customHeight="1" x14ac:dyDescent="0.2">
      <c r="A2" s="63" t="s">
        <v>25</v>
      </c>
      <c r="B2" s="63"/>
      <c r="C2" s="63"/>
      <c r="D2" s="63"/>
      <c r="E2" s="63"/>
      <c r="F2" s="151" t="s">
        <v>121</v>
      </c>
      <c r="G2" s="151" t="s">
        <v>122</v>
      </c>
      <c r="H2" s="50"/>
    </row>
    <row r="3" spans="1:8" ht="17.45" customHeight="1" x14ac:dyDescent="0.2">
      <c r="A3" s="106" t="s">
        <v>27</v>
      </c>
      <c r="B3" s="109" t="s">
        <v>75</v>
      </c>
      <c r="C3" s="109"/>
      <c r="D3" s="109"/>
      <c r="E3" s="109"/>
      <c r="F3" s="152">
        <v>1</v>
      </c>
      <c r="G3" s="92"/>
      <c r="H3" s="50"/>
    </row>
    <row r="4" spans="1:8" ht="17.45" customHeight="1" x14ac:dyDescent="0.2">
      <c r="A4" s="107"/>
      <c r="B4" s="110"/>
      <c r="C4" s="124" t="s">
        <v>86</v>
      </c>
      <c r="D4" s="124"/>
      <c r="E4" s="142"/>
      <c r="F4" s="152">
        <v>2</v>
      </c>
      <c r="G4" s="92"/>
      <c r="H4" s="50"/>
    </row>
    <row r="5" spans="1:8" ht="17.45" customHeight="1" x14ac:dyDescent="0.2">
      <c r="A5" s="107"/>
      <c r="B5" s="111" t="s">
        <v>76</v>
      </c>
      <c r="C5" s="125"/>
      <c r="D5" s="125"/>
      <c r="E5" s="143"/>
      <c r="F5" s="152">
        <v>3</v>
      </c>
      <c r="G5" s="92">
        <v>22</v>
      </c>
      <c r="H5" s="50"/>
    </row>
    <row r="6" spans="1:8" ht="17.45" customHeight="1" x14ac:dyDescent="0.2">
      <c r="A6" s="107"/>
      <c r="B6" s="112" t="s">
        <v>77</v>
      </c>
      <c r="C6" s="126" t="s">
        <v>87</v>
      </c>
      <c r="D6" s="126"/>
      <c r="E6" s="126"/>
      <c r="F6" s="152">
        <v>4</v>
      </c>
      <c r="G6" s="92"/>
      <c r="H6" s="50"/>
    </row>
    <row r="7" spans="1:8" ht="25.7" customHeight="1" x14ac:dyDescent="0.2">
      <c r="A7" s="107"/>
      <c r="B7" s="113"/>
      <c r="C7" s="126" t="s">
        <v>88</v>
      </c>
      <c r="D7" s="126"/>
      <c r="E7" s="126"/>
      <c r="F7" s="152">
        <v>5</v>
      </c>
      <c r="G7" s="92">
        <v>7</v>
      </c>
      <c r="H7" s="50"/>
    </row>
    <row r="8" spans="1:8" ht="18.95" customHeight="1" x14ac:dyDescent="0.2">
      <c r="A8" s="107"/>
      <c r="B8" s="113"/>
      <c r="C8" s="112" t="s">
        <v>89</v>
      </c>
      <c r="D8" s="126" t="s">
        <v>116</v>
      </c>
      <c r="E8" s="126"/>
      <c r="F8" s="152">
        <v>6</v>
      </c>
      <c r="G8" s="92">
        <v>2</v>
      </c>
      <c r="H8" s="50"/>
    </row>
    <row r="9" spans="1:8" ht="18.95" customHeight="1" x14ac:dyDescent="0.2">
      <c r="A9" s="107"/>
      <c r="B9" s="113"/>
      <c r="C9" s="112"/>
      <c r="D9" s="126" t="s">
        <v>110</v>
      </c>
      <c r="E9" s="126"/>
      <c r="F9" s="152">
        <v>7</v>
      </c>
      <c r="G9" s="92">
        <v>4</v>
      </c>
      <c r="H9" s="50"/>
    </row>
    <row r="10" spans="1:8" ht="18.95" customHeight="1" x14ac:dyDescent="0.2">
      <c r="A10" s="107"/>
      <c r="B10" s="113"/>
      <c r="C10" s="112"/>
      <c r="D10" s="126" t="s">
        <v>111</v>
      </c>
      <c r="E10" s="126"/>
      <c r="F10" s="152">
        <v>8</v>
      </c>
      <c r="G10" s="92">
        <v>2</v>
      </c>
      <c r="H10" s="50"/>
    </row>
    <row r="11" spans="1:8" ht="18.95" customHeight="1" x14ac:dyDescent="0.2">
      <c r="A11" s="107"/>
      <c r="B11" s="114" t="s">
        <v>78</v>
      </c>
      <c r="C11" s="114"/>
      <c r="D11" s="114"/>
      <c r="E11" s="144" t="s">
        <v>119</v>
      </c>
      <c r="F11" s="152">
        <v>9</v>
      </c>
      <c r="G11" s="92"/>
      <c r="H11" s="50"/>
    </row>
    <row r="12" spans="1:8" ht="19.7" customHeight="1" x14ac:dyDescent="0.2">
      <c r="A12" s="107"/>
      <c r="B12" s="114"/>
      <c r="C12" s="114"/>
      <c r="D12" s="114"/>
      <c r="E12" s="144" t="s">
        <v>120</v>
      </c>
      <c r="F12" s="152">
        <v>10</v>
      </c>
      <c r="G12" s="92"/>
      <c r="H12" s="50"/>
    </row>
    <row r="13" spans="1:8" ht="26.45" customHeight="1" x14ac:dyDescent="0.2">
      <c r="A13" s="107"/>
      <c r="B13" s="63" t="s">
        <v>79</v>
      </c>
      <c r="C13" s="127" t="s">
        <v>90</v>
      </c>
      <c r="D13" s="135"/>
      <c r="E13" s="145"/>
      <c r="F13" s="152">
        <v>11</v>
      </c>
      <c r="G13" s="92">
        <v>7</v>
      </c>
      <c r="H13" s="50"/>
    </row>
    <row r="14" spans="1:8" ht="12.2" customHeight="1" x14ac:dyDescent="0.2">
      <c r="A14" s="107"/>
      <c r="B14" s="63"/>
      <c r="C14" s="126" t="s">
        <v>91</v>
      </c>
      <c r="D14" s="126"/>
      <c r="E14" s="126"/>
      <c r="F14" s="152">
        <v>12</v>
      </c>
      <c r="G14" s="92">
        <v>60</v>
      </c>
      <c r="H14" s="50"/>
    </row>
    <row r="15" spans="1:8" ht="12.2" customHeight="1" x14ac:dyDescent="0.2">
      <c r="A15" s="107"/>
      <c r="B15" s="63"/>
      <c r="C15" s="126" t="s">
        <v>92</v>
      </c>
      <c r="D15" s="126"/>
      <c r="E15" s="126"/>
      <c r="F15" s="152">
        <v>13</v>
      </c>
      <c r="G15" s="92">
        <v>1</v>
      </c>
      <c r="H15" s="50"/>
    </row>
    <row r="16" spans="1:8" ht="12.2" customHeight="1" x14ac:dyDescent="0.2">
      <c r="A16" s="107"/>
      <c r="B16" s="63"/>
      <c r="C16" s="128" t="s">
        <v>93</v>
      </c>
      <c r="D16" s="128"/>
      <c r="E16" s="128"/>
      <c r="F16" s="152">
        <v>14</v>
      </c>
      <c r="G16" s="92"/>
      <c r="H16" s="50"/>
    </row>
    <row r="17" spans="1:8" ht="12.2" customHeight="1" x14ac:dyDescent="0.2">
      <c r="A17" s="107"/>
      <c r="B17" s="63"/>
      <c r="C17" s="128" t="s">
        <v>94</v>
      </c>
      <c r="D17" s="128"/>
      <c r="E17" s="128"/>
      <c r="F17" s="152">
        <v>15</v>
      </c>
      <c r="G17" s="92">
        <v>7</v>
      </c>
      <c r="H17" s="50"/>
    </row>
    <row r="18" spans="1:8" ht="12.2" customHeight="1" x14ac:dyDescent="0.2">
      <c r="A18" s="107"/>
      <c r="B18" s="63"/>
      <c r="C18" s="126" t="s">
        <v>95</v>
      </c>
      <c r="D18" s="126"/>
      <c r="E18" s="126"/>
      <c r="F18" s="152">
        <v>16</v>
      </c>
      <c r="G18" s="92">
        <v>17</v>
      </c>
      <c r="H18" s="50"/>
    </row>
    <row r="19" spans="1:8" ht="12.2" customHeight="1" x14ac:dyDescent="0.2">
      <c r="A19" s="107"/>
      <c r="B19" s="63"/>
      <c r="C19" s="126" t="s">
        <v>96</v>
      </c>
      <c r="D19" s="126"/>
      <c r="E19" s="126"/>
      <c r="F19" s="152">
        <v>17</v>
      </c>
      <c r="G19" s="92">
        <v>3</v>
      </c>
      <c r="H19" s="50"/>
    </row>
    <row r="20" spans="1:8" ht="12.2" customHeight="1" x14ac:dyDescent="0.2">
      <c r="A20" s="107"/>
      <c r="B20" s="63"/>
      <c r="C20" s="128" t="s">
        <v>97</v>
      </c>
      <c r="D20" s="128"/>
      <c r="E20" s="128"/>
      <c r="F20" s="152">
        <v>18</v>
      </c>
      <c r="G20" s="92">
        <v>224</v>
      </c>
      <c r="H20" s="50"/>
    </row>
    <row r="21" spans="1:8" ht="12.2" customHeight="1" x14ac:dyDescent="0.2">
      <c r="A21" s="107"/>
      <c r="B21" s="115" t="s">
        <v>80</v>
      </c>
      <c r="C21" s="129" t="s">
        <v>98</v>
      </c>
      <c r="D21" s="136"/>
      <c r="E21" s="146"/>
      <c r="F21" s="152">
        <v>19</v>
      </c>
      <c r="G21" s="92">
        <v>55</v>
      </c>
      <c r="H21" s="50"/>
    </row>
    <row r="22" spans="1:8" ht="12.2" customHeight="1" x14ac:dyDescent="0.2">
      <c r="A22" s="107"/>
      <c r="B22" s="116"/>
      <c r="C22" s="130" t="s">
        <v>99</v>
      </c>
      <c r="D22" s="137"/>
      <c r="E22" s="147"/>
      <c r="F22" s="152">
        <v>20</v>
      </c>
      <c r="G22" s="92">
        <v>18</v>
      </c>
      <c r="H22" s="50"/>
    </row>
    <row r="23" spans="1:8" ht="12.2" customHeight="1" x14ac:dyDescent="0.2">
      <c r="A23" s="107"/>
      <c r="B23" s="116"/>
      <c r="C23" s="129" t="s">
        <v>100</v>
      </c>
      <c r="D23" s="136"/>
      <c r="E23" s="146"/>
      <c r="F23" s="152">
        <v>21</v>
      </c>
      <c r="G23" s="92">
        <v>9</v>
      </c>
      <c r="H23" s="50"/>
    </row>
    <row r="24" spans="1:8" ht="12.2" customHeight="1" x14ac:dyDescent="0.2">
      <c r="A24" s="107"/>
      <c r="B24" s="116"/>
      <c r="C24" s="130" t="s">
        <v>101</v>
      </c>
      <c r="D24" s="137"/>
      <c r="E24" s="147"/>
      <c r="F24" s="152">
        <v>22</v>
      </c>
      <c r="G24" s="92">
        <v>2</v>
      </c>
      <c r="H24" s="50"/>
    </row>
    <row r="25" spans="1:8" ht="12.2" customHeight="1" x14ac:dyDescent="0.2">
      <c r="A25" s="107"/>
      <c r="B25" s="116"/>
      <c r="C25" s="130" t="s">
        <v>102</v>
      </c>
      <c r="D25" s="137"/>
      <c r="E25" s="147"/>
      <c r="F25" s="152">
        <v>23</v>
      </c>
      <c r="G25" s="92"/>
      <c r="H25" s="50"/>
    </row>
    <row r="26" spans="1:8" ht="12.2" customHeight="1" x14ac:dyDescent="0.2">
      <c r="A26" s="107"/>
      <c r="B26" s="116"/>
      <c r="C26" s="131" t="s">
        <v>103</v>
      </c>
      <c r="D26" s="138"/>
      <c r="E26" s="138"/>
      <c r="F26" s="152">
        <v>24</v>
      </c>
      <c r="G26" s="92"/>
      <c r="H26" s="50"/>
    </row>
    <row r="27" spans="1:8" ht="12.2" customHeight="1" x14ac:dyDescent="0.2">
      <c r="A27" s="108"/>
      <c r="B27" s="117"/>
      <c r="C27" s="132" t="s">
        <v>104</v>
      </c>
      <c r="D27" s="139"/>
      <c r="E27" s="148"/>
      <c r="F27" s="152">
        <v>25</v>
      </c>
      <c r="G27" s="92"/>
      <c r="H27" s="50"/>
    </row>
    <row r="28" spans="1:8" ht="27.2" customHeight="1" x14ac:dyDescent="0.2">
      <c r="A28" s="106" t="s">
        <v>28</v>
      </c>
      <c r="B28" s="111" t="s">
        <v>81</v>
      </c>
      <c r="C28" s="125"/>
      <c r="D28" s="125"/>
      <c r="E28" s="143"/>
      <c r="F28" s="152">
        <v>26</v>
      </c>
      <c r="G28" s="92">
        <v>3</v>
      </c>
      <c r="H28" s="50"/>
    </row>
    <row r="29" spans="1:8" ht="12.2" customHeight="1" x14ac:dyDescent="0.2">
      <c r="A29" s="107"/>
      <c r="B29" s="112" t="s">
        <v>82</v>
      </c>
      <c r="C29" s="127" t="s">
        <v>105</v>
      </c>
      <c r="D29" s="135"/>
      <c r="E29" s="145"/>
      <c r="F29" s="152">
        <v>27</v>
      </c>
      <c r="G29" s="92">
        <v>2</v>
      </c>
      <c r="H29" s="50"/>
    </row>
    <row r="30" spans="1:8" ht="12.2" customHeight="1" x14ac:dyDescent="0.2">
      <c r="A30" s="107"/>
      <c r="B30" s="112"/>
      <c r="C30" s="86" t="s">
        <v>106</v>
      </c>
      <c r="D30" s="127" t="s">
        <v>117</v>
      </c>
      <c r="E30" s="145"/>
      <c r="F30" s="152">
        <v>28</v>
      </c>
      <c r="G30" s="92"/>
      <c r="H30" s="50"/>
    </row>
    <row r="31" spans="1:8" ht="12.2" customHeight="1" x14ac:dyDescent="0.2">
      <c r="A31" s="107"/>
      <c r="B31" s="112"/>
      <c r="C31" s="86"/>
      <c r="D31" s="127" t="s">
        <v>118</v>
      </c>
      <c r="E31" s="145"/>
      <c r="F31" s="152">
        <v>29</v>
      </c>
      <c r="G31" s="92">
        <v>2</v>
      </c>
      <c r="H31" s="50"/>
    </row>
    <row r="32" spans="1:8" ht="12.2" customHeight="1" x14ac:dyDescent="0.2">
      <c r="A32" s="107"/>
      <c r="B32" s="112"/>
      <c r="C32" s="127" t="s">
        <v>107</v>
      </c>
      <c r="D32" s="135"/>
      <c r="E32" s="145"/>
      <c r="F32" s="152">
        <v>30</v>
      </c>
      <c r="G32" s="92"/>
      <c r="H32" s="50"/>
    </row>
    <row r="33" spans="1:8" ht="12.2" customHeight="1" x14ac:dyDescent="0.2">
      <c r="A33" s="107"/>
      <c r="B33" s="112"/>
      <c r="C33" s="127" t="s">
        <v>108</v>
      </c>
      <c r="D33" s="135"/>
      <c r="E33" s="145"/>
      <c r="F33" s="152">
        <v>31</v>
      </c>
      <c r="G33" s="92"/>
      <c r="H33" s="50"/>
    </row>
    <row r="34" spans="1:8" ht="12.2" customHeight="1" x14ac:dyDescent="0.2">
      <c r="A34" s="107"/>
      <c r="B34" s="112" t="s">
        <v>83</v>
      </c>
      <c r="C34" s="127" t="s">
        <v>109</v>
      </c>
      <c r="D34" s="135"/>
      <c r="E34" s="145"/>
      <c r="F34" s="152">
        <v>32</v>
      </c>
      <c r="G34" s="92"/>
      <c r="H34" s="50"/>
    </row>
    <row r="35" spans="1:8" ht="12.2" customHeight="1" x14ac:dyDescent="0.2">
      <c r="A35" s="107"/>
      <c r="B35" s="112"/>
      <c r="C35" s="127" t="s">
        <v>110</v>
      </c>
      <c r="D35" s="135"/>
      <c r="E35" s="145"/>
      <c r="F35" s="152">
        <v>33</v>
      </c>
      <c r="G35" s="92"/>
      <c r="H35" s="50"/>
    </row>
    <row r="36" spans="1:8" ht="12.2" customHeight="1" x14ac:dyDescent="0.2">
      <c r="A36" s="107"/>
      <c r="B36" s="112"/>
      <c r="C36" s="127" t="s">
        <v>111</v>
      </c>
      <c r="D36" s="135"/>
      <c r="E36" s="145"/>
      <c r="F36" s="152">
        <v>34</v>
      </c>
      <c r="G36" s="92"/>
      <c r="H36" s="50"/>
    </row>
    <row r="37" spans="1:8" ht="12.2" customHeight="1" x14ac:dyDescent="0.2">
      <c r="A37" s="107"/>
      <c r="B37" s="118" t="s">
        <v>84</v>
      </c>
      <c r="C37" s="133"/>
      <c r="D37" s="133"/>
      <c r="E37" s="149"/>
      <c r="F37" s="152">
        <v>35</v>
      </c>
      <c r="G37" s="92">
        <f>SUM(G38:G41)</f>
        <v>0</v>
      </c>
      <c r="H37" s="50"/>
    </row>
    <row r="38" spans="1:8" ht="12.2" customHeight="1" x14ac:dyDescent="0.2">
      <c r="A38" s="107"/>
      <c r="B38" s="119" t="s">
        <v>85</v>
      </c>
      <c r="C38" s="134" t="s">
        <v>112</v>
      </c>
      <c r="D38" s="140"/>
      <c r="E38" s="150"/>
      <c r="F38" s="152">
        <v>36</v>
      </c>
      <c r="G38" s="92"/>
      <c r="H38" s="50"/>
    </row>
    <row r="39" spans="1:8" ht="12.2" customHeight="1" x14ac:dyDescent="0.2">
      <c r="A39" s="107"/>
      <c r="B39" s="120"/>
      <c r="C39" s="134" t="s">
        <v>113</v>
      </c>
      <c r="D39" s="140"/>
      <c r="E39" s="150"/>
      <c r="F39" s="152">
        <v>37</v>
      </c>
      <c r="G39" s="92"/>
      <c r="H39" s="50"/>
    </row>
    <row r="40" spans="1:8" ht="12.2" customHeight="1" x14ac:dyDescent="0.2">
      <c r="A40" s="107"/>
      <c r="B40" s="120"/>
      <c r="C40" s="134" t="s">
        <v>114</v>
      </c>
      <c r="D40" s="140"/>
      <c r="E40" s="150"/>
      <c r="F40" s="152">
        <v>38</v>
      </c>
      <c r="G40" s="92"/>
      <c r="H40" s="50"/>
    </row>
    <row r="41" spans="1:8" ht="12.2" customHeight="1" x14ac:dyDescent="0.2">
      <c r="A41" s="108"/>
      <c r="B41" s="121"/>
      <c r="C41" s="134" t="s">
        <v>115</v>
      </c>
      <c r="D41" s="140"/>
      <c r="E41" s="150"/>
      <c r="F41" s="152">
        <v>39</v>
      </c>
      <c r="G41" s="92"/>
      <c r="H41" s="50"/>
    </row>
    <row r="42" spans="1:8" ht="27.2" customHeight="1" x14ac:dyDescent="0.2">
      <c r="A42" s="90" t="s">
        <v>74</v>
      </c>
      <c r="B42" s="109" t="s">
        <v>81</v>
      </c>
      <c r="C42" s="109"/>
      <c r="D42" s="109"/>
      <c r="E42" s="109"/>
      <c r="F42" s="152">
        <v>40</v>
      </c>
      <c r="G42" s="92">
        <v>34</v>
      </c>
      <c r="H42" s="50"/>
    </row>
    <row r="43" spans="1:8" ht="12.2" customHeight="1" x14ac:dyDescent="0.2">
      <c r="A43" s="90"/>
      <c r="B43" s="112" t="s">
        <v>82</v>
      </c>
      <c r="C43" s="126" t="s">
        <v>105</v>
      </c>
      <c r="D43" s="126"/>
      <c r="E43" s="126"/>
      <c r="F43" s="152">
        <v>41</v>
      </c>
      <c r="G43" s="92">
        <v>11</v>
      </c>
      <c r="H43" s="50"/>
    </row>
    <row r="44" spans="1:8" ht="12.2" customHeight="1" x14ac:dyDescent="0.2">
      <c r="A44" s="90"/>
      <c r="B44" s="112"/>
      <c r="C44" s="86" t="s">
        <v>106</v>
      </c>
      <c r="D44" s="126" t="s">
        <v>117</v>
      </c>
      <c r="E44" s="126"/>
      <c r="F44" s="152">
        <v>42</v>
      </c>
      <c r="G44" s="153">
        <v>1</v>
      </c>
      <c r="H44" s="50"/>
    </row>
    <row r="45" spans="1:8" ht="12.2" customHeight="1" x14ac:dyDescent="0.2">
      <c r="A45" s="90"/>
      <c r="B45" s="112"/>
      <c r="C45" s="86"/>
      <c r="D45" s="126" t="s">
        <v>118</v>
      </c>
      <c r="E45" s="126"/>
      <c r="F45" s="152">
        <v>43</v>
      </c>
      <c r="G45" s="92">
        <v>10</v>
      </c>
      <c r="H45" s="50"/>
    </row>
    <row r="46" spans="1:8" ht="12.2" customHeight="1" x14ac:dyDescent="0.2">
      <c r="A46" s="90"/>
      <c r="B46" s="112"/>
      <c r="C46" s="126" t="s">
        <v>107</v>
      </c>
      <c r="D46" s="126"/>
      <c r="E46" s="126"/>
      <c r="F46" s="152">
        <v>44</v>
      </c>
      <c r="G46" s="92"/>
      <c r="H46" s="50"/>
    </row>
    <row r="47" spans="1:8" ht="12.2" customHeight="1" x14ac:dyDescent="0.2">
      <c r="A47" s="90"/>
      <c r="B47" s="112"/>
      <c r="C47" s="126" t="s">
        <v>108</v>
      </c>
      <c r="D47" s="126"/>
      <c r="E47" s="126"/>
      <c r="F47" s="152">
        <v>45</v>
      </c>
      <c r="G47" s="92"/>
      <c r="H47" s="50"/>
    </row>
    <row r="48" spans="1:8" ht="12.2" customHeight="1" x14ac:dyDescent="0.2">
      <c r="A48" s="90"/>
      <c r="B48" s="112" t="s">
        <v>83</v>
      </c>
      <c r="C48" s="126" t="s">
        <v>109</v>
      </c>
      <c r="D48" s="126"/>
      <c r="E48" s="126"/>
      <c r="F48" s="152">
        <v>46</v>
      </c>
      <c r="G48" s="92">
        <v>2</v>
      </c>
      <c r="H48" s="50"/>
    </row>
    <row r="49" spans="1:8" ht="12.2" customHeight="1" x14ac:dyDescent="0.2">
      <c r="A49" s="90"/>
      <c r="B49" s="112"/>
      <c r="C49" s="126" t="s">
        <v>110</v>
      </c>
      <c r="D49" s="126"/>
      <c r="E49" s="126"/>
      <c r="F49" s="152">
        <v>47</v>
      </c>
      <c r="G49" s="92">
        <v>1</v>
      </c>
      <c r="H49" s="50"/>
    </row>
    <row r="50" spans="1:8" ht="12.2" customHeight="1" x14ac:dyDescent="0.2">
      <c r="A50" s="90"/>
      <c r="B50" s="112"/>
      <c r="C50" s="126" t="s">
        <v>111</v>
      </c>
      <c r="D50" s="126"/>
      <c r="E50" s="126"/>
      <c r="F50" s="152">
        <v>48</v>
      </c>
      <c r="G50" s="92"/>
      <c r="H50" s="50"/>
    </row>
    <row r="51" spans="1:8" ht="12.2" customHeight="1" x14ac:dyDescent="0.2">
      <c r="A51" s="90"/>
      <c r="B51" s="122" t="s">
        <v>84</v>
      </c>
      <c r="C51" s="122"/>
      <c r="D51" s="122"/>
      <c r="E51" s="122"/>
      <c r="F51" s="152">
        <v>49</v>
      </c>
      <c r="G51" s="92">
        <f>SUM(G52:G55)</f>
        <v>0</v>
      </c>
      <c r="H51" s="50"/>
    </row>
    <row r="52" spans="1:8" ht="12.2" customHeight="1" x14ac:dyDescent="0.2">
      <c r="A52" s="90"/>
      <c r="B52" s="123" t="s">
        <v>85</v>
      </c>
      <c r="C52" s="128" t="s">
        <v>112</v>
      </c>
      <c r="D52" s="128"/>
      <c r="E52" s="128"/>
      <c r="F52" s="152">
        <v>50</v>
      </c>
      <c r="G52" s="92"/>
      <c r="H52" s="50"/>
    </row>
    <row r="53" spans="1:8" ht="12.2" customHeight="1" x14ac:dyDescent="0.2">
      <c r="A53" s="90"/>
      <c r="B53" s="123"/>
      <c r="C53" s="128" t="s">
        <v>113</v>
      </c>
      <c r="D53" s="128"/>
      <c r="E53" s="128"/>
      <c r="F53" s="152">
        <v>51</v>
      </c>
      <c r="G53" s="92"/>
      <c r="H53" s="50"/>
    </row>
    <row r="54" spans="1:8" ht="12.2" customHeight="1" x14ac:dyDescent="0.2">
      <c r="A54" s="90"/>
      <c r="B54" s="123"/>
      <c r="C54" s="128" t="s">
        <v>114</v>
      </c>
      <c r="D54" s="128"/>
      <c r="E54" s="128"/>
      <c r="F54" s="152">
        <v>52</v>
      </c>
      <c r="G54" s="92"/>
      <c r="H54" s="50"/>
    </row>
    <row r="55" spans="1:8" ht="12.2" customHeight="1" x14ac:dyDescent="0.2">
      <c r="A55" s="90"/>
      <c r="B55" s="123"/>
      <c r="C55" s="128" t="s">
        <v>115</v>
      </c>
      <c r="D55" s="128"/>
      <c r="E55" s="128"/>
      <c r="F55" s="152">
        <v>53</v>
      </c>
      <c r="G55" s="92"/>
      <c r="H55" s="50"/>
    </row>
    <row r="56" spans="1:8" x14ac:dyDescent="0.2">
      <c r="A56" s="89"/>
      <c r="B56" s="89"/>
      <c r="C56" s="89"/>
      <c r="D56" s="89"/>
      <c r="E56" s="89"/>
      <c r="F56" s="89"/>
      <c r="G56" s="89"/>
    </row>
    <row r="58" spans="1:8" ht="18.2" customHeight="1" x14ac:dyDescent="0.2"/>
    <row r="59" spans="1:8" ht="18.2" customHeight="1" x14ac:dyDescent="0.2"/>
    <row r="60" spans="1:8" ht="18.2" customHeight="1" x14ac:dyDescent="0.2"/>
    <row r="61" spans="1:8" ht="18.2" customHeight="1" x14ac:dyDescent="0.2"/>
    <row r="62" spans="1:8" ht="18.2" customHeight="1" x14ac:dyDescent="0.2"/>
  </sheetData>
  <mergeCells count="62">
    <mergeCell ref="A1:D1"/>
    <mergeCell ref="B51:E51"/>
    <mergeCell ref="B29:B33"/>
    <mergeCell ref="C30:C31"/>
    <mergeCell ref="B34:B36"/>
    <mergeCell ref="D31:E31"/>
    <mergeCell ref="D30:E30"/>
    <mergeCell ref="B43:B47"/>
    <mergeCell ref="C43:E43"/>
    <mergeCell ref="C47:E47"/>
    <mergeCell ref="C7:E7"/>
    <mergeCell ref="C36:E36"/>
    <mergeCell ref="B37:E37"/>
    <mergeCell ref="B48:B50"/>
    <mergeCell ref="B42:E42"/>
    <mergeCell ref="B13:B20"/>
    <mergeCell ref="B6:B10"/>
    <mergeCell ref="C48:E48"/>
    <mergeCell ref="C49:E49"/>
    <mergeCell ref="C50:E50"/>
    <mergeCell ref="A2:E2"/>
    <mergeCell ref="C32:E32"/>
    <mergeCell ref="D9:E9"/>
    <mergeCell ref="C8:C10"/>
    <mergeCell ref="D8:E8"/>
    <mergeCell ref="C14:E14"/>
    <mergeCell ref="B28:E28"/>
    <mergeCell ref="B5:E5"/>
    <mergeCell ref="B3:E3"/>
    <mergeCell ref="C6:E6"/>
    <mergeCell ref="B11:D12"/>
    <mergeCell ref="C20:E20"/>
    <mergeCell ref="B21:B27"/>
    <mergeCell ref="A3:A27"/>
    <mergeCell ref="C4:E4"/>
    <mergeCell ref="C13:E13"/>
    <mergeCell ref="D10:E10"/>
    <mergeCell ref="C19:E19"/>
    <mergeCell ref="C15:E15"/>
    <mergeCell ref="C16:E16"/>
    <mergeCell ref="D44:E44"/>
    <mergeCell ref="D45:E45"/>
    <mergeCell ref="C38:E38"/>
    <mergeCell ref="C39:E39"/>
    <mergeCell ref="C34:E34"/>
    <mergeCell ref="C35:E35"/>
    <mergeCell ref="C29:E29"/>
    <mergeCell ref="B38:B41"/>
    <mergeCell ref="C17:E17"/>
    <mergeCell ref="C18:E18"/>
    <mergeCell ref="C40:E40"/>
    <mergeCell ref="C41:E41"/>
    <mergeCell ref="A28:A41"/>
    <mergeCell ref="B52:B55"/>
    <mergeCell ref="C52:E52"/>
    <mergeCell ref="C53:E53"/>
    <mergeCell ref="C54:E54"/>
    <mergeCell ref="C55:E55"/>
    <mergeCell ref="A42:A55"/>
    <mergeCell ref="C44:C45"/>
    <mergeCell ref="C33:E33"/>
    <mergeCell ref="C46:E46"/>
  </mergeCells>
  <pageMargins left="0.51181102362204722" right="0.31496062992125984" top="0.35433070866141736" bottom="0.74803149606299213" header="0.31496062992125984" footer="0.51181102362204722"/>
  <pageSetup paperSize="9" scale="99" orientation="portrait"/>
  <headerFooter alignWithMargins="0">
    <oddFooter>&amp;CФорма № 1-мзс, Підрозділ: Погребищенський районний суд Вінницької області, 
Початок періоду: 01.01.2017, Кінець періоду: 31.12.2017&amp;L9166D3DE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workbookViewId="0"/>
  </sheetViews>
  <sheetFormatPr defaultRowHeight="12.75" x14ac:dyDescent="0.2"/>
  <cols>
    <col min="1" max="1" width="5.140625" customWidth="1"/>
    <col min="2" max="2" width="8.85546875" customWidth="1"/>
    <col min="3" max="3" width="10.42578125" customWidth="1"/>
    <col min="4" max="4" width="38.5703125" customWidth="1"/>
    <col min="5" max="5" width="10.140625" customWidth="1"/>
    <col min="6" max="6" width="10.7109375" customWidth="1"/>
    <col min="8" max="8" width="11.140625" customWidth="1"/>
    <col min="9" max="9" width="14.85546875" customWidth="1"/>
  </cols>
  <sheetData>
    <row r="1" spans="1:10" ht="15.75" x14ac:dyDescent="0.25">
      <c r="A1" s="105" t="s">
        <v>123</v>
      </c>
      <c r="B1" s="105"/>
      <c r="C1" s="105"/>
      <c r="D1" s="105"/>
      <c r="E1" s="141"/>
      <c r="F1" s="141"/>
      <c r="G1" s="141"/>
      <c r="H1" s="141"/>
      <c r="I1" s="202"/>
    </row>
    <row r="2" spans="1:10" ht="18.95" customHeight="1" x14ac:dyDescent="0.2">
      <c r="A2" s="154" t="s">
        <v>25</v>
      </c>
      <c r="B2" s="162"/>
      <c r="C2" s="162"/>
      <c r="D2" s="162"/>
      <c r="E2" s="162"/>
      <c r="F2" s="162"/>
      <c r="G2" s="190"/>
      <c r="H2" s="151" t="s">
        <v>121</v>
      </c>
      <c r="I2" s="151" t="s">
        <v>122</v>
      </c>
      <c r="J2" s="50"/>
    </row>
    <row r="3" spans="1:10" x14ac:dyDescent="0.2">
      <c r="A3" s="90" t="s">
        <v>27</v>
      </c>
      <c r="B3" s="163" t="s">
        <v>135</v>
      </c>
      <c r="C3" s="173"/>
      <c r="D3" s="173"/>
      <c r="E3" s="173"/>
      <c r="F3" s="173"/>
      <c r="G3" s="191"/>
      <c r="H3" s="152">
        <v>1</v>
      </c>
      <c r="I3" s="92">
        <v>110</v>
      </c>
      <c r="J3" s="50"/>
    </row>
    <row r="4" spans="1:10" ht="14.45" customHeight="1" x14ac:dyDescent="0.2">
      <c r="A4" s="90"/>
      <c r="B4" s="119" t="s">
        <v>136</v>
      </c>
      <c r="C4" s="174" t="s">
        <v>159</v>
      </c>
      <c r="D4" s="181"/>
      <c r="E4" s="181"/>
      <c r="F4" s="181"/>
      <c r="G4" s="192"/>
      <c r="H4" s="152">
        <v>2</v>
      </c>
      <c r="I4" s="92">
        <v>90</v>
      </c>
      <c r="J4" s="50"/>
    </row>
    <row r="5" spans="1:10" ht="14.45" customHeight="1" x14ac:dyDescent="0.2">
      <c r="A5" s="90"/>
      <c r="B5" s="120"/>
      <c r="C5" s="175" t="s">
        <v>160</v>
      </c>
      <c r="D5" s="182"/>
      <c r="E5" s="182"/>
      <c r="F5" s="182"/>
      <c r="G5" s="193"/>
      <c r="H5" s="152">
        <v>3</v>
      </c>
      <c r="I5" s="92">
        <v>9</v>
      </c>
      <c r="J5" s="50"/>
    </row>
    <row r="6" spans="1:10" ht="14.45" customHeight="1" x14ac:dyDescent="0.2">
      <c r="A6" s="90"/>
      <c r="B6" s="120"/>
      <c r="C6" s="174" t="s">
        <v>161</v>
      </c>
      <c r="D6" s="181"/>
      <c r="E6" s="181"/>
      <c r="F6" s="181"/>
      <c r="G6" s="192"/>
      <c r="H6" s="152">
        <v>4</v>
      </c>
      <c r="I6" s="92"/>
      <c r="J6" s="50"/>
    </row>
    <row r="7" spans="1:10" ht="14.45" customHeight="1" x14ac:dyDescent="0.2">
      <c r="A7" s="90"/>
      <c r="B7" s="120"/>
      <c r="C7" s="174" t="s">
        <v>162</v>
      </c>
      <c r="D7" s="181"/>
      <c r="E7" s="181"/>
      <c r="F7" s="181"/>
      <c r="G7" s="192"/>
      <c r="H7" s="152">
        <v>5</v>
      </c>
      <c r="I7" s="92">
        <v>17</v>
      </c>
      <c r="J7" s="50"/>
    </row>
    <row r="8" spans="1:10" ht="14.45" customHeight="1" x14ac:dyDescent="0.2">
      <c r="A8" s="90"/>
      <c r="B8" s="120"/>
      <c r="C8" s="174" t="s">
        <v>163</v>
      </c>
      <c r="D8" s="181"/>
      <c r="E8" s="181"/>
      <c r="F8" s="181"/>
      <c r="G8" s="192"/>
      <c r="H8" s="152">
        <v>6</v>
      </c>
      <c r="I8" s="92">
        <v>2</v>
      </c>
      <c r="J8" s="50"/>
    </row>
    <row r="9" spans="1:10" ht="14.45" customHeight="1" x14ac:dyDescent="0.2">
      <c r="A9" s="90"/>
      <c r="B9" s="121"/>
      <c r="C9" s="174" t="s">
        <v>164</v>
      </c>
      <c r="D9" s="181"/>
      <c r="E9" s="181"/>
      <c r="F9" s="181"/>
      <c r="G9" s="192"/>
      <c r="H9" s="152">
        <v>7</v>
      </c>
      <c r="I9" s="92"/>
      <c r="J9" s="50"/>
    </row>
    <row r="10" spans="1:10" x14ac:dyDescent="0.2">
      <c r="A10" s="90"/>
      <c r="B10" s="164" t="s">
        <v>137</v>
      </c>
      <c r="C10" s="176"/>
      <c r="D10" s="176"/>
      <c r="E10" s="176"/>
      <c r="F10" s="176"/>
      <c r="G10" s="194"/>
      <c r="H10" s="152">
        <v>8</v>
      </c>
      <c r="I10" s="92"/>
      <c r="J10" s="50"/>
    </row>
    <row r="11" spans="1:10" x14ac:dyDescent="0.2">
      <c r="A11" s="90"/>
      <c r="B11" s="164" t="s">
        <v>138</v>
      </c>
      <c r="C11" s="176"/>
      <c r="D11" s="176"/>
      <c r="E11" s="176"/>
      <c r="F11" s="176"/>
      <c r="G11" s="194"/>
      <c r="H11" s="152">
        <v>9</v>
      </c>
      <c r="I11" s="92"/>
      <c r="J11" s="50"/>
    </row>
    <row r="12" spans="1:10" x14ac:dyDescent="0.2">
      <c r="A12" s="90"/>
      <c r="B12" s="164" t="s">
        <v>139</v>
      </c>
      <c r="C12" s="176"/>
      <c r="D12" s="176"/>
      <c r="E12" s="176"/>
      <c r="F12" s="176"/>
      <c r="G12" s="194"/>
      <c r="H12" s="152">
        <v>10</v>
      </c>
      <c r="I12" s="92"/>
      <c r="J12" s="50"/>
    </row>
    <row r="13" spans="1:10" x14ac:dyDescent="0.2">
      <c r="A13" s="90"/>
      <c r="B13" s="164" t="s">
        <v>140</v>
      </c>
      <c r="C13" s="176"/>
      <c r="D13" s="176"/>
      <c r="E13" s="176"/>
      <c r="F13" s="176"/>
      <c r="G13" s="194"/>
      <c r="H13" s="152">
        <v>11</v>
      </c>
      <c r="I13" s="92"/>
      <c r="J13" s="50"/>
    </row>
    <row r="14" spans="1:10" x14ac:dyDescent="0.2">
      <c r="A14" s="90"/>
      <c r="B14" s="165" t="s">
        <v>141</v>
      </c>
      <c r="C14" s="177"/>
      <c r="D14" s="177"/>
      <c r="E14" s="177"/>
      <c r="F14" s="177"/>
      <c r="G14" s="195"/>
      <c r="H14" s="152">
        <v>12</v>
      </c>
      <c r="I14" s="92"/>
      <c r="J14" s="50"/>
    </row>
    <row r="15" spans="1:10" x14ac:dyDescent="0.2">
      <c r="A15" s="90"/>
      <c r="B15" s="165" t="s">
        <v>142</v>
      </c>
      <c r="C15" s="177"/>
      <c r="D15" s="177"/>
      <c r="E15" s="177"/>
      <c r="F15" s="177"/>
      <c r="G15" s="195"/>
      <c r="H15" s="152">
        <v>13</v>
      </c>
      <c r="I15" s="92"/>
      <c r="J15" s="50"/>
    </row>
    <row r="16" spans="1:10" x14ac:dyDescent="0.2">
      <c r="A16" s="90"/>
      <c r="B16" s="166" t="s">
        <v>143</v>
      </c>
      <c r="C16" s="178"/>
      <c r="D16" s="178"/>
      <c r="E16" s="178"/>
      <c r="F16" s="178"/>
      <c r="G16" s="196"/>
      <c r="H16" s="152">
        <v>14</v>
      </c>
      <c r="I16" s="92"/>
      <c r="J16" s="50"/>
    </row>
    <row r="17" spans="1:10" x14ac:dyDescent="0.2">
      <c r="A17" s="90"/>
      <c r="B17" s="166" t="s">
        <v>144</v>
      </c>
      <c r="C17" s="178"/>
      <c r="D17" s="178"/>
      <c r="E17" s="178"/>
      <c r="F17" s="178"/>
      <c r="G17" s="196"/>
      <c r="H17" s="152">
        <v>15</v>
      </c>
      <c r="I17" s="92"/>
      <c r="J17" s="50"/>
    </row>
    <row r="18" spans="1:10" x14ac:dyDescent="0.2">
      <c r="A18" s="90"/>
      <c r="B18" s="164" t="s">
        <v>145</v>
      </c>
      <c r="C18" s="176"/>
      <c r="D18" s="176"/>
      <c r="E18" s="176"/>
      <c r="F18" s="176"/>
      <c r="G18" s="194"/>
      <c r="H18" s="152">
        <v>16</v>
      </c>
      <c r="I18" s="92"/>
      <c r="J18" s="50"/>
    </row>
    <row r="19" spans="1:10" x14ac:dyDescent="0.2">
      <c r="A19" s="90"/>
      <c r="B19" s="164" t="s">
        <v>146</v>
      </c>
      <c r="C19" s="176"/>
      <c r="D19" s="176"/>
      <c r="E19" s="176"/>
      <c r="F19" s="176"/>
      <c r="G19" s="194"/>
      <c r="H19" s="152">
        <v>17</v>
      </c>
      <c r="I19" s="92">
        <v>2</v>
      </c>
      <c r="J19" s="50"/>
    </row>
    <row r="20" spans="1:10" x14ac:dyDescent="0.2">
      <c r="A20" s="90"/>
      <c r="B20" s="164" t="s">
        <v>147</v>
      </c>
      <c r="C20" s="176"/>
      <c r="D20" s="176"/>
      <c r="E20" s="176"/>
      <c r="F20" s="176"/>
      <c r="G20" s="194"/>
      <c r="H20" s="152">
        <v>18</v>
      </c>
      <c r="I20" s="92">
        <v>111</v>
      </c>
      <c r="J20" s="50"/>
    </row>
    <row r="21" spans="1:10" x14ac:dyDescent="0.2">
      <c r="A21" s="90"/>
      <c r="B21" s="164" t="s">
        <v>148</v>
      </c>
      <c r="C21" s="176"/>
      <c r="D21" s="176"/>
      <c r="E21" s="176"/>
      <c r="F21" s="176"/>
      <c r="G21" s="194"/>
      <c r="H21" s="152">
        <v>19</v>
      </c>
      <c r="I21" s="92">
        <v>9</v>
      </c>
      <c r="J21" s="50"/>
    </row>
    <row r="22" spans="1:10" x14ac:dyDescent="0.2">
      <c r="A22" s="90"/>
      <c r="B22" s="164" t="s">
        <v>149</v>
      </c>
      <c r="C22" s="176"/>
      <c r="D22" s="176"/>
      <c r="E22" s="176"/>
      <c r="F22" s="176"/>
      <c r="G22" s="194"/>
      <c r="H22" s="152">
        <v>20</v>
      </c>
      <c r="I22" s="92">
        <v>16</v>
      </c>
      <c r="J22" s="50"/>
    </row>
    <row r="23" spans="1:10" x14ac:dyDescent="0.2">
      <c r="A23" s="90"/>
      <c r="B23" s="164" t="s">
        <v>150</v>
      </c>
      <c r="C23" s="176"/>
      <c r="D23" s="176"/>
      <c r="E23" s="176"/>
      <c r="F23" s="176"/>
      <c r="G23" s="194"/>
      <c r="H23" s="152">
        <v>21</v>
      </c>
      <c r="I23" s="92"/>
      <c r="J23" s="50"/>
    </row>
    <row r="24" spans="1:10" ht="26.45" customHeight="1" x14ac:dyDescent="0.2">
      <c r="A24" s="90"/>
      <c r="B24" s="111" t="s">
        <v>151</v>
      </c>
      <c r="C24" s="125"/>
      <c r="D24" s="125"/>
      <c r="E24" s="125"/>
      <c r="F24" s="125"/>
      <c r="G24" s="143"/>
      <c r="H24" s="152">
        <v>22</v>
      </c>
      <c r="I24" s="92"/>
      <c r="J24" s="50"/>
    </row>
    <row r="25" spans="1:10" ht="16.7" customHeight="1" x14ac:dyDescent="0.2">
      <c r="A25" s="90" t="s">
        <v>28</v>
      </c>
      <c r="B25" s="90" t="s">
        <v>152</v>
      </c>
      <c r="C25" s="90"/>
      <c r="D25" s="175" t="s">
        <v>167</v>
      </c>
      <c r="E25" s="182"/>
      <c r="F25" s="182"/>
      <c r="G25" s="193"/>
      <c r="H25" s="152">
        <v>23</v>
      </c>
      <c r="I25" s="92"/>
      <c r="J25" s="50"/>
    </row>
    <row r="26" spans="1:10" ht="16.7" customHeight="1" x14ac:dyDescent="0.2">
      <c r="A26" s="90"/>
      <c r="B26" s="90"/>
      <c r="C26" s="90"/>
      <c r="D26" s="175" t="s">
        <v>168</v>
      </c>
      <c r="E26" s="182"/>
      <c r="F26" s="182"/>
      <c r="G26" s="193"/>
      <c r="H26" s="152">
        <v>24</v>
      </c>
      <c r="I26" s="92">
        <v>34</v>
      </c>
      <c r="J26" s="50"/>
    </row>
    <row r="27" spans="1:10" ht="16.7" customHeight="1" x14ac:dyDescent="0.2">
      <c r="A27" s="90"/>
      <c r="B27" s="90"/>
      <c r="C27" s="90"/>
      <c r="D27" s="175" t="s">
        <v>169</v>
      </c>
      <c r="E27" s="182"/>
      <c r="F27" s="182"/>
      <c r="G27" s="193"/>
      <c r="H27" s="152">
        <v>25</v>
      </c>
      <c r="I27" s="92"/>
      <c r="J27" s="50"/>
    </row>
    <row r="28" spans="1:10" ht="14.45" customHeight="1" x14ac:dyDescent="0.2">
      <c r="A28" s="90"/>
      <c r="B28" s="90" t="s">
        <v>153</v>
      </c>
      <c r="C28" s="90"/>
      <c r="D28" s="111" t="s">
        <v>170</v>
      </c>
      <c r="E28" s="125"/>
      <c r="F28" s="125"/>
      <c r="G28" s="143"/>
      <c r="H28" s="152">
        <v>26</v>
      </c>
      <c r="I28" s="92">
        <v>63</v>
      </c>
      <c r="J28" s="50"/>
    </row>
    <row r="29" spans="1:10" ht="14.45" customHeight="1" x14ac:dyDescent="0.2">
      <c r="A29" s="90"/>
      <c r="B29" s="90"/>
      <c r="C29" s="90"/>
      <c r="D29" s="111" t="s">
        <v>171</v>
      </c>
      <c r="E29" s="125"/>
      <c r="F29" s="125"/>
      <c r="G29" s="143"/>
      <c r="H29" s="152">
        <v>27</v>
      </c>
      <c r="I29" s="92">
        <v>3</v>
      </c>
      <c r="J29" s="50"/>
    </row>
    <row r="30" spans="1:10" ht="14.45" customHeight="1" x14ac:dyDescent="0.2">
      <c r="A30" s="90"/>
      <c r="B30" s="90"/>
      <c r="C30" s="90"/>
      <c r="D30" s="175" t="s">
        <v>172</v>
      </c>
      <c r="E30" s="182"/>
      <c r="F30" s="182"/>
      <c r="G30" s="193"/>
      <c r="H30" s="152">
        <v>28</v>
      </c>
      <c r="I30" s="92"/>
      <c r="J30" s="50"/>
    </row>
    <row r="31" spans="1:10" ht="16.7" customHeight="1" x14ac:dyDescent="0.2">
      <c r="A31" s="90"/>
      <c r="B31" s="90" t="s">
        <v>154</v>
      </c>
      <c r="C31" s="90"/>
      <c r="D31" s="127" t="s">
        <v>173</v>
      </c>
      <c r="E31" s="135"/>
      <c r="F31" s="135"/>
      <c r="G31" s="145"/>
      <c r="H31" s="152">
        <v>29</v>
      </c>
      <c r="I31" s="92"/>
      <c r="J31" s="50"/>
    </row>
    <row r="32" spans="1:10" ht="16.7" customHeight="1" x14ac:dyDescent="0.2">
      <c r="A32" s="90"/>
      <c r="B32" s="90"/>
      <c r="C32" s="90"/>
      <c r="D32" s="127" t="s">
        <v>174</v>
      </c>
      <c r="E32" s="135"/>
      <c r="F32" s="135"/>
      <c r="G32" s="145"/>
      <c r="H32" s="152">
        <v>30</v>
      </c>
      <c r="I32" s="92"/>
      <c r="J32" s="50"/>
    </row>
    <row r="33" spans="1:10" x14ac:dyDescent="0.2">
      <c r="A33" s="90"/>
      <c r="B33" s="111" t="s">
        <v>155</v>
      </c>
      <c r="C33" s="125"/>
      <c r="D33" s="125"/>
      <c r="E33" s="125"/>
      <c r="F33" s="125"/>
      <c r="G33" s="143"/>
      <c r="H33" s="152">
        <v>31</v>
      </c>
      <c r="I33" s="92"/>
      <c r="J33" s="50"/>
    </row>
    <row r="34" spans="1:10" x14ac:dyDescent="0.2">
      <c r="A34" s="90"/>
      <c r="B34" s="164" t="s">
        <v>146</v>
      </c>
      <c r="C34" s="176"/>
      <c r="D34" s="176"/>
      <c r="E34" s="176"/>
      <c r="F34" s="176"/>
      <c r="G34" s="194"/>
      <c r="H34" s="152">
        <v>32</v>
      </c>
      <c r="I34" s="92"/>
      <c r="J34" s="50"/>
    </row>
    <row r="35" spans="1:10" x14ac:dyDescent="0.2">
      <c r="A35" s="90"/>
      <c r="B35" s="164" t="s">
        <v>147</v>
      </c>
      <c r="C35" s="176"/>
      <c r="D35" s="176"/>
      <c r="E35" s="176"/>
      <c r="F35" s="176"/>
      <c r="G35" s="194"/>
      <c r="H35" s="152">
        <v>33</v>
      </c>
      <c r="I35" s="92">
        <v>14</v>
      </c>
      <c r="J35" s="50"/>
    </row>
    <row r="36" spans="1:10" ht="27.2" customHeight="1" x14ac:dyDescent="0.2">
      <c r="A36" s="90"/>
      <c r="B36" s="111" t="s">
        <v>156</v>
      </c>
      <c r="C36" s="125"/>
      <c r="D36" s="125"/>
      <c r="E36" s="125"/>
      <c r="F36" s="125"/>
      <c r="G36" s="143"/>
      <c r="H36" s="152">
        <v>34</v>
      </c>
      <c r="I36" s="92">
        <v>1</v>
      </c>
      <c r="J36" s="50"/>
    </row>
    <row r="37" spans="1:10" x14ac:dyDescent="0.2">
      <c r="A37" s="90" t="s">
        <v>29</v>
      </c>
      <c r="B37" s="164" t="s">
        <v>157</v>
      </c>
      <c r="C37" s="176"/>
      <c r="D37" s="176"/>
      <c r="E37" s="176"/>
      <c r="F37" s="176"/>
      <c r="G37" s="194"/>
      <c r="H37" s="152">
        <v>35</v>
      </c>
      <c r="I37" s="92">
        <v>64</v>
      </c>
      <c r="J37" s="50"/>
    </row>
    <row r="38" spans="1:10" x14ac:dyDescent="0.2">
      <c r="A38" s="90"/>
      <c r="B38" s="90" t="s">
        <v>153</v>
      </c>
      <c r="C38" s="90"/>
      <c r="D38" s="111" t="s">
        <v>170</v>
      </c>
      <c r="E38" s="125"/>
      <c r="F38" s="125"/>
      <c r="G38" s="143"/>
      <c r="H38" s="152">
        <v>36</v>
      </c>
      <c r="I38" s="92">
        <v>866</v>
      </c>
      <c r="J38" s="50"/>
    </row>
    <row r="39" spans="1:10" x14ac:dyDescent="0.2">
      <c r="A39" s="90"/>
      <c r="B39" s="90"/>
      <c r="C39" s="90"/>
      <c r="D39" s="111" t="s">
        <v>171</v>
      </c>
      <c r="E39" s="125"/>
      <c r="F39" s="125"/>
      <c r="G39" s="143"/>
      <c r="H39" s="152">
        <v>37</v>
      </c>
      <c r="I39" s="92">
        <v>138</v>
      </c>
      <c r="J39" s="50"/>
    </row>
    <row r="40" spans="1:10" x14ac:dyDescent="0.2">
      <c r="A40" s="90"/>
      <c r="B40" s="90"/>
      <c r="C40" s="90"/>
      <c r="D40" s="175" t="s">
        <v>175</v>
      </c>
      <c r="E40" s="182"/>
      <c r="F40" s="182"/>
      <c r="G40" s="193"/>
      <c r="H40" s="152">
        <v>38</v>
      </c>
      <c r="I40" s="92"/>
      <c r="J40" s="50"/>
    </row>
    <row r="41" spans="1:10" x14ac:dyDescent="0.2">
      <c r="A41" s="90"/>
      <c r="B41" s="90" t="s">
        <v>154</v>
      </c>
      <c r="C41" s="90"/>
      <c r="D41" s="127" t="s">
        <v>173</v>
      </c>
      <c r="E41" s="135"/>
      <c r="F41" s="135"/>
      <c r="G41" s="145"/>
      <c r="H41" s="152">
        <v>39</v>
      </c>
      <c r="I41" s="92">
        <v>11799031</v>
      </c>
      <c r="J41" s="50"/>
    </row>
    <row r="42" spans="1:10" x14ac:dyDescent="0.2">
      <c r="A42" s="90"/>
      <c r="B42" s="90"/>
      <c r="C42" s="90"/>
      <c r="D42" s="127" t="s">
        <v>174</v>
      </c>
      <c r="E42" s="135"/>
      <c r="F42" s="135"/>
      <c r="G42" s="145"/>
      <c r="H42" s="152">
        <v>40</v>
      </c>
      <c r="I42" s="92">
        <v>3127026</v>
      </c>
      <c r="J42" s="50"/>
    </row>
    <row r="43" spans="1:10" x14ac:dyDescent="0.2">
      <c r="A43" s="90"/>
      <c r="B43" s="111" t="s">
        <v>155</v>
      </c>
      <c r="C43" s="125"/>
      <c r="D43" s="125"/>
      <c r="E43" s="125"/>
      <c r="F43" s="125"/>
      <c r="G43" s="143"/>
      <c r="H43" s="152">
        <v>41</v>
      </c>
      <c r="I43" s="92"/>
      <c r="J43" s="50"/>
    </row>
    <row r="44" spans="1:10" x14ac:dyDescent="0.2">
      <c r="A44" s="90"/>
      <c r="B44" s="163" t="s">
        <v>158</v>
      </c>
      <c r="C44" s="173"/>
      <c r="D44" s="173"/>
      <c r="E44" s="173"/>
      <c r="F44" s="173"/>
      <c r="G44" s="191"/>
      <c r="H44" s="152">
        <v>42</v>
      </c>
      <c r="I44" s="92">
        <v>6</v>
      </c>
      <c r="J44" s="50"/>
    </row>
    <row r="45" spans="1:10" x14ac:dyDescent="0.2">
      <c r="A45" s="90"/>
      <c r="B45" s="164" t="s">
        <v>146</v>
      </c>
      <c r="C45" s="176"/>
      <c r="D45" s="176"/>
      <c r="E45" s="176"/>
      <c r="F45" s="176"/>
      <c r="G45" s="194"/>
      <c r="H45" s="152">
        <v>43</v>
      </c>
      <c r="I45" s="92"/>
      <c r="J45" s="50"/>
    </row>
    <row r="46" spans="1:10" x14ac:dyDescent="0.2">
      <c r="A46" s="90"/>
      <c r="B46" s="164" t="s">
        <v>147</v>
      </c>
      <c r="C46" s="176"/>
      <c r="D46" s="176"/>
      <c r="E46" s="176"/>
      <c r="F46" s="176"/>
      <c r="G46" s="194"/>
      <c r="H46" s="152">
        <v>44</v>
      </c>
      <c r="I46" s="92">
        <v>164</v>
      </c>
      <c r="J46" s="50"/>
    </row>
    <row r="47" spans="1:10" ht="24.95" customHeight="1" x14ac:dyDescent="0.2">
      <c r="A47" s="90"/>
      <c r="B47" s="111" t="s">
        <v>156</v>
      </c>
      <c r="C47" s="125"/>
      <c r="D47" s="125"/>
      <c r="E47" s="125"/>
      <c r="F47" s="125"/>
      <c r="G47" s="143"/>
      <c r="H47" s="152">
        <v>45</v>
      </c>
      <c r="I47" s="92">
        <v>28</v>
      </c>
      <c r="J47" s="50"/>
    </row>
    <row r="48" spans="1:10" x14ac:dyDescent="0.2">
      <c r="A48" s="111" t="s">
        <v>124</v>
      </c>
      <c r="B48" s="125"/>
      <c r="C48" s="125"/>
      <c r="D48" s="125"/>
      <c r="E48" s="125"/>
      <c r="F48" s="125"/>
      <c r="G48" s="143"/>
      <c r="H48" s="152">
        <v>46</v>
      </c>
      <c r="I48" s="92">
        <v>418</v>
      </c>
      <c r="J48" s="50"/>
    </row>
    <row r="49" spans="1:10" ht="13.5" x14ac:dyDescent="0.2">
      <c r="A49" s="155" t="s">
        <v>125</v>
      </c>
      <c r="B49" s="167"/>
      <c r="C49" s="179" t="s">
        <v>165</v>
      </c>
      <c r="D49" s="183"/>
      <c r="E49" s="183"/>
      <c r="F49" s="183"/>
      <c r="G49" s="197"/>
      <c r="H49" s="152">
        <v>47</v>
      </c>
      <c r="I49" s="92">
        <v>1238830</v>
      </c>
      <c r="J49" s="50"/>
    </row>
    <row r="50" spans="1:10" x14ac:dyDescent="0.2">
      <c r="A50" s="156"/>
      <c r="B50" s="168"/>
      <c r="C50" s="180" t="s">
        <v>166</v>
      </c>
      <c r="D50" s="184"/>
      <c r="E50" s="184"/>
      <c r="F50" s="184"/>
      <c r="G50" s="198"/>
      <c r="H50" s="152">
        <v>48</v>
      </c>
      <c r="I50" s="92">
        <v>90634</v>
      </c>
      <c r="J50" s="50"/>
    </row>
    <row r="51" spans="1:10" x14ac:dyDescent="0.2">
      <c r="A51" s="109" t="s">
        <v>126</v>
      </c>
      <c r="B51" s="109"/>
      <c r="C51" s="109"/>
      <c r="D51" s="109"/>
      <c r="E51" s="109"/>
      <c r="F51" s="109"/>
      <c r="G51" s="109"/>
      <c r="H51" s="109"/>
      <c r="I51" s="109"/>
      <c r="J51" s="50"/>
    </row>
    <row r="52" spans="1:10" ht="14.45" customHeight="1" x14ac:dyDescent="0.2">
      <c r="A52" s="157" t="s">
        <v>127</v>
      </c>
      <c r="B52" s="169"/>
      <c r="C52" s="169"/>
      <c r="D52" s="169"/>
      <c r="E52" s="169"/>
      <c r="F52" s="169"/>
      <c r="G52" s="199"/>
      <c r="H52" s="201">
        <v>49</v>
      </c>
      <c r="I52" s="92">
        <v>4</v>
      </c>
      <c r="J52" s="50"/>
    </row>
    <row r="53" spans="1:10" ht="14.45" customHeight="1" x14ac:dyDescent="0.2">
      <c r="A53" s="158" t="s">
        <v>128</v>
      </c>
      <c r="B53" s="170"/>
      <c r="C53" s="170"/>
      <c r="D53" s="170"/>
      <c r="E53" s="170"/>
      <c r="F53" s="170"/>
      <c r="G53" s="200"/>
      <c r="H53" s="201">
        <v>50</v>
      </c>
      <c r="I53" s="92">
        <v>2</v>
      </c>
      <c r="J53" s="50"/>
    </row>
    <row r="54" spans="1:10" ht="8.2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10" ht="15.95" customHeight="1" x14ac:dyDescent="0.25">
      <c r="A55" s="159" t="s">
        <v>129</v>
      </c>
      <c r="B55" s="5"/>
      <c r="C55" s="5"/>
      <c r="D55" s="5"/>
      <c r="E55" s="5"/>
      <c r="F55" s="5"/>
      <c r="G55" s="5"/>
      <c r="H55" s="5"/>
      <c r="I55" s="5"/>
    </row>
    <row r="56" spans="1:10" ht="16.7" customHeight="1" x14ac:dyDescent="0.2">
      <c r="A56" s="160" t="s">
        <v>130</v>
      </c>
      <c r="B56" s="171"/>
      <c r="C56" s="171"/>
      <c r="D56" s="185"/>
      <c r="E56" s="187" t="s">
        <v>176</v>
      </c>
      <c r="F56" s="189"/>
      <c r="G56" s="189"/>
      <c r="H56" s="189"/>
      <c r="I56" s="203"/>
      <c r="J56" s="50"/>
    </row>
    <row r="57" spans="1:10" ht="45.4" customHeight="1" x14ac:dyDescent="0.2">
      <c r="A57" s="161"/>
      <c r="B57" s="172"/>
      <c r="C57" s="172"/>
      <c r="D57" s="186"/>
      <c r="E57" s="188" t="s">
        <v>177</v>
      </c>
      <c r="F57" s="188" t="s">
        <v>178</v>
      </c>
      <c r="G57" s="188" t="s">
        <v>179</v>
      </c>
      <c r="H57" s="188" t="s">
        <v>180</v>
      </c>
      <c r="I57" s="95" t="s">
        <v>181</v>
      </c>
      <c r="J57" s="50"/>
    </row>
    <row r="58" spans="1:10" x14ac:dyDescent="0.2">
      <c r="A58" s="126" t="s">
        <v>131</v>
      </c>
      <c r="B58" s="126"/>
      <c r="C58" s="126"/>
      <c r="D58" s="126"/>
      <c r="E58" s="92">
        <v>516</v>
      </c>
      <c r="F58" s="92">
        <v>27</v>
      </c>
      <c r="G58" s="92">
        <v>2</v>
      </c>
      <c r="H58" s="92"/>
      <c r="I58" s="92">
        <v>1</v>
      </c>
      <c r="J58" s="50"/>
    </row>
    <row r="59" spans="1:10" x14ac:dyDescent="0.2">
      <c r="A59" s="126" t="s">
        <v>132</v>
      </c>
      <c r="B59" s="126"/>
      <c r="C59" s="126"/>
      <c r="D59" s="126"/>
      <c r="E59" s="92">
        <v>57</v>
      </c>
      <c r="F59" s="92"/>
      <c r="G59" s="92"/>
      <c r="H59" s="92"/>
      <c r="I59" s="92"/>
      <c r="J59" s="50"/>
    </row>
    <row r="60" spans="1:10" x14ac:dyDescent="0.2">
      <c r="A60" s="126" t="s">
        <v>133</v>
      </c>
      <c r="B60" s="126"/>
      <c r="C60" s="126"/>
      <c r="D60" s="126"/>
      <c r="E60" s="92">
        <v>854</v>
      </c>
      <c r="F60" s="92">
        <v>37</v>
      </c>
      <c r="G60" s="92">
        <v>4</v>
      </c>
      <c r="H60" s="92">
        <v>1</v>
      </c>
      <c r="I60" s="92"/>
      <c r="J60" s="50"/>
    </row>
    <row r="61" spans="1:10" x14ac:dyDescent="0.2">
      <c r="A61" s="126" t="s">
        <v>134</v>
      </c>
      <c r="B61" s="126"/>
      <c r="C61" s="126"/>
      <c r="D61" s="126"/>
      <c r="E61" s="92">
        <v>461</v>
      </c>
      <c r="F61" s="92">
        <v>2</v>
      </c>
      <c r="G61" s="92"/>
      <c r="H61" s="92"/>
      <c r="I61" s="92"/>
      <c r="J61" s="50"/>
    </row>
    <row r="62" spans="1:10" ht="12.9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10" ht="12.95" customHeight="1" x14ac:dyDescent="0.2">
      <c r="B63" s="14"/>
      <c r="C63" s="14"/>
      <c r="D63" s="14"/>
      <c r="E63" s="14"/>
      <c r="F63" s="14"/>
      <c r="G63" s="14"/>
      <c r="H63" s="14"/>
      <c r="I63" s="14"/>
    </row>
    <row r="64" spans="1:10" ht="12.95" customHeight="1" x14ac:dyDescent="0.2">
      <c r="B64" s="14"/>
      <c r="C64" s="14"/>
      <c r="D64" s="14"/>
      <c r="E64" s="14"/>
      <c r="F64" s="14"/>
      <c r="G64" s="14"/>
      <c r="H64" s="14"/>
      <c r="I64" s="14"/>
    </row>
    <row r="65" spans="1:9" ht="12.95" customHeight="1" x14ac:dyDescent="0.2">
      <c r="B65" s="14"/>
      <c r="C65" s="14"/>
      <c r="D65" s="14"/>
      <c r="E65" s="14"/>
      <c r="F65" s="14"/>
      <c r="G65" s="14"/>
      <c r="H65" s="14"/>
      <c r="I65" s="14"/>
    </row>
    <row r="66" spans="1:9" ht="12.95" customHeight="1" x14ac:dyDescent="0.2">
      <c r="B66" s="14"/>
      <c r="C66" s="14"/>
      <c r="D66" s="14"/>
      <c r="E66" s="14"/>
      <c r="F66" s="14"/>
      <c r="G66" s="14"/>
      <c r="H66" s="14"/>
      <c r="I66" s="14"/>
    </row>
    <row r="67" spans="1:9" ht="12.95" customHeight="1" x14ac:dyDescent="0.2">
      <c r="A67" s="14"/>
      <c r="B67" s="14"/>
      <c r="C67" s="14"/>
      <c r="D67" s="14"/>
      <c r="E67" s="14"/>
      <c r="F67" s="14"/>
      <c r="G67" s="14"/>
      <c r="H67" s="14"/>
      <c r="I67" s="14"/>
    </row>
    <row r="68" spans="1:9" ht="12.95" customHeight="1" x14ac:dyDescent="0.2">
      <c r="A68" s="14"/>
      <c r="B68" s="14"/>
      <c r="C68" s="14"/>
      <c r="D68" s="14"/>
      <c r="E68" s="14"/>
      <c r="F68" s="14"/>
      <c r="G68" s="14"/>
      <c r="H68" s="14"/>
      <c r="I68" s="14"/>
    </row>
    <row r="69" spans="1:9" ht="12.95" customHeight="1" x14ac:dyDescent="0.2">
      <c r="A69" s="14"/>
      <c r="B69" s="14"/>
      <c r="C69" s="14"/>
      <c r="D69" s="14"/>
      <c r="E69" s="14"/>
      <c r="F69" s="14"/>
      <c r="G69" s="14"/>
      <c r="H69" s="14"/>
      <c r="I69" s="14"/>
    </row>
    <row r="70" spans="1:9" ht="12.95" customHeight="1" x14ac:dyDescent="0.2">
      <c r="A70" s="14"/>
      <c r="B70" s="14"/>
      <c r="C70" s="14"/>
      <c r="D70" s="14"/>
      <c r="E70" s="14"/>
      <c r="F70" s="14"/>
      <c r="G70" s="14"/>
      <c r="H70" s="14"/>
      <c r="I70" s="14"/>
    </row>
    <row r="71" spans="1:9" ht="12.95" customHeight="1" x14ac:dyDescent="0.2">
      <c r="A71" s="14"/>
      <c r="B71" s="14"/>
      <c r="C71" s="14"/>
      <c r="D71" s="14"/>
      <c r="E71" s="14"/>
      <c r="F71" s="14"/>
      <c r="G71" s="14"/>
      <c r="H71" s="14"/>
      <c r="I71" s="14"/>
    </row>
    <row r="72" spans="1:9" ht="12.95" customHeight="1" x14ac:dyDescent="0.2">
      <c r="A72" s="14"/>
      <c r="B72" s="14"/>
      <c r="C72" s="14"/>
      <c r="D72" s="14"/>
      <c r="E72" s="14"/>
      <c r="F72" s="14"/>
      <c r="G72" s="14"/>
      <c r="H72" s="14"/>
      <c r="I72" s="14"/>
    </row>
    <row r="73" spans="1:9" ht="12.95" customHeight="1" x14ac:dyDescent="0.2">
      <c r="A73" s="14"/>
      <c r="B73" s="14"/>
      <c r="C73" s="14"/>
      <c r="D73" s="14"/>
      <c r="E73" s="14"/>
      <c r="F73" s="14"/>
      <c r="G73" s="14"/>
      <c r="H73" s="14"/>
      <c r="I73" s="14"/>
    </row>
    <row r="74" spans="1:9" ht="12.9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</row>
    <row r="75" spans="1:9" ht="12.95" customHeight="1" x14ac:dyDescent="0.2">
      <c r="A75" s="14"/>
      <c r="B75" s="14"/>
      <c r="C75" s="14"/>
      <c r="D75" s="14"/>
      <c r="E75" s="14"/>
      <c r="F75" s="14"/>
      <c r="G75" s="14"/>
      <c r="H75" s="14"/>
      <c r="I75" s="14"/>
    </row>
    <row r="76" spans="1:9" ht="12.95" customHeight="1" x14ac:dyDescent="0.2">
      <c r="A76" s="14"/>
      <c r="B76" s="14"/>
      <c r="C76" s="14"/>
      <c r="D76" s="14"/>
      <c r="E76" s="14"/>
      <c r="F76" s="14"/>
      <c r="G76" s="14"/>
      <c r="H76" s="14"/>
      <c r="I76" s="14"/>
    </row>
    <row r="77" spans="1:9" ht="12.95" customHeight="1" x14ac:dyDescent="0.2">
      <c r="A77" s="14"/>
      <c r="B77" s="14"/>
      <c r="C77" s="14"/>
      <c r="D77" s="14"/>
      <c r="E77" s="14"/>
      <c r="F77" s="14"/>
      <c r="G77" s="14"/>
      <c r="H77" s="14"/>
      <c r="I77" s="14"/>
    </row>
    <row r="78" spans="1:9" ht="12.95" customHeight="1" x14ac:dyDescent="0.2">
      <c r="A78" s="14"/>
      <c r="B78" s="14"/>
      <c r="C78" s="14"/>
      <c r="D78" s="14"/>
      <c r="E78" s="14"/>
      <c r="F78" s="14"/>
      <c r="G78" s="14"/>
      <c r="H78" s="14"/>
      <c r="I78" s="14"/>
    </row>
    <row r="79" spans="1:9" ht="12.95" customHeight="1" x14ac:dyDescent="0.2">
      <c r="A79" s="14"/>
      <c r="B79" s="14"/>
      <c r="C79" s="14"/>
      <c r="D79" s="14"/>
      <c r="E79" s="14"/>
      <c r="F79" s="14"/>
      <c r="G79" s="14"/>
      <c r="H79" s="14"/>
      <c r="I79" s="14"/>
    </row>
    <row r="80" spans="1:9" ht="12.95" customHeight="1" x14ac:dyDescent="0.2">
      <c r="A80" s="14"/>
      <c r="B80" s="14"/>
      <c r="C80" s="14"/>
      <c r="D80" s="14"/>
      <c r="E80" s="14"/>
      <c r="F80" s="14"/>
      <c r="G80" s="14"/>
      <c r="H80" s="14"/>
      <c r="I80" s="14"/>
    </row>
    <row r="81" spans="1:9" ht="12.95" customHeight="1" x14ac:dyDescent="0.2">
      <c r="A81" s="14"/>
      <c r="B81" s="14"/>
      <c r="C81" s="14"/>
      <c r="D81" s="14"/>
      <c r="E81" s="14"/>
      <c r="F81" s="14"/>
      <c r="G81" s="14"/>
      <c r="H81" s="14"/>
      <c r="I81" s="14"/>
    </row>
    <row r="82" spans="1:9" ht="12.95" customHeight="1" x14ac:dyDescent="0.2">
      <c r="A82" s="14"/>
      <c r="B82" s="14"/>
      <c r="C82" s="14"/>
      <c r="D82" s="14"/>
      <c r="E82" s="14"/>
      <c r="F82" s="14"/>
      <c r="G82" s="14"/>
      <c r="H82" s="14"/>
      <c r="I82" s="14"/>
    </row>
    <row r="83" spans="1:9" ht="12.95" customHeight="1" x14ac:dyDescent="0.2">
      <c r="A83" s="14"/>
      <c r="B83" s="14"/>
      <c r="C83" s="14"/>
      <c r="D83" s="14"/>
      <c r="E83" s="14"/>
      <c r="F83" s="14"/>
      <c r="G83" s="14"/>
      <c r="H83" s="14"/>
      <c r="I83" s="14"/>
    </row>
    <row r="84" spans="1:9" ht="12.95" customHeight="1" x14ac:dyDescent="0.2">
      <c r="A84" s="14"/>
      <c r="B84" s="14"/>
      <c r="C84" s="14"/>
      <c r="D84" s="14"/>
      <c r="E84" s="14"/>
      <c r="F84" s="14"/>
      <c r="G84" s="14"/>
      <c r="H84" s="14"/>
      <c r="I84" s="14"/>
    </row>
    <row r="85" spans="1:9" ht="12.95" customHeight="1" x14ac:dyDescent="0.2">
      <c r="A85" s="14"/>
      <c r="B85" s="14"/>
      <c r="C85" s="14"/>
      <c r="D85" s="14"/>
      <c r="E85" s="14"/>
      <c r="F85" s="14"/>
      <c r="G85" s="14"/>
      <c r="H85" s="14"/>
      <c r="I85" s="14"/>
    </row>
    <row r="86" spans="1:9" ht="12.95" customHeight="1" x14ac:dyDescent="0.2">
      <c r="A86" s="14"/>
      <c r="B86" s="14"/>
      <c r="C86" s="14"/>
      <c r="D86" s="14"/>
      <c r="E86" s="14"/>
      <c r="F86" s="14"/>
      <c r="G86" s="14"/>
      <c r="H86" s="14"/>
      <c r="I86" s="14"/>
    </row>
    <row r="87" spans="1:9" ht="12.95" customHeight="1" x14ac:dyDescent="0.2">
      <c r="A87" s="14"/>
      <c r="B87" s="14"/>
      <c r="C87" s="14"/>
      <c r="D87" s="14"/>
      <c r="E87" s="14"/>
      <c r="F87" s="14"/>
      <c r="G87" s="14"/>
      <c r="H87" s="14"/>
      <c r="I87" s="14"/>
    </row>
    <row r="88" spans="1:9" ht="12.95" customHeight="1" x14ac:dyDescent="0.2">
      <c r="A88" s="14"/>
      <c r="B88" s="14"/>
      <c r="C88" s="14"/>
      <c r="D88" s="14"/>
      <c r="E88" s="14"/>
      <c r="F88" s="14"/>
      <c r="G88" s="14"/>
      <c r="H88" s="14"/>
      <c r="I88" s="14"/>
    </row>
    <row r="89" spans="1:9" ht="12.95" customHeight="1" x14ac:dyDescent="0.2">
      <c r="A89" s="14"/>
      <c r="B89" s="14"/>
      <c r="C89" s="14"/>
      <c r="D89" s="14"/>
      <c r="E89" s="14"/>
      <c r="F89" s="14"/>
      <c r="G89" s="14"/>
      <c r="H89" s="14"/>
      <c r="I89" s="14"/>
    </row>
    <row r="90" spans="1:9" ht="12.95" customHeight="1" x14ac:dyDescent="0.2">
      <c r="A90" s="14"/>
      <c r="B90" s="14"/>
      <c r="C90" s="14"/>
      <c r="D90" s="14"/>
      <c r="E90" s="14"/>
      <c r="F90" s="14"/>
      <c r="G90" s="14"/>
      <c r="H90" s="14"/>
      <c r="I90" s="14"/>
    </row>
    <row r="91" spans="1:9" ht="12.95" customHeight="1" x14ac:dyDescent="0.2">
      <c r="A91" s="14"/>
      <c r="B91" s="14"/>
      <c r="C91" s="14"/>
      <c r="D91" s="14"/>
      <c r="E91" s="14"/>
      <c r="F91" s="14"/>
      <c r="G91" s="14"/>
      <c r="H91" s="14"/>
      <c r="I91" s="14"/>
    </row>
    <row r="92" spans="1:9" ht="12.95" customHeight="1" x14ac:dyDescent="0.2">
      <c r="A92" s="14"/>
      <c r="B92" s="14"/>
      <c r="C92" s="14"/>
      <c r="D92" s="14"/>
      <c r="E92" s="14"/>
      <c r="F92" s="14"/>
      <c r="G92" s="14"/>
      <c r="H92" s="14"/>
      <c r="I92" s="14"/>
    </row>
    <row r="93" spans="1:9" ht="12.95" customHeight="1" x14ac:dyDescent="0.2">
      <c r="A93" s="14"/>
      <c r="B93" s="14"/>
      <c r="C93" s="14"/>
      <c r="D93" s="14"/>
      <c r="E93" s="14"/>
      <c r="F93" s="14"/>
      <c r="G93" s="14"/>
      <c r="H93" s="14"/>
      <c r="I93" s="14"/>
    </row>
    <row r="94" spans="1:9" ht="12.95" customHeight="1" x14ac:dyDescent="0.2">
      <c r="A94" s="14"/>
      <c r="B94" s="14"/>
      <c r="C94" s="14"/>
      <c r="D94" s="14"/>
      <c r="E94" s="14"/>
      <c r="F94" s="14"/>
      <c r="G94" s="14"/>
      <c r="H94" s="14"/>
      <c r="I94" s="14"/>
    </row>
    <row r="95" spans="1:9" ht="12.95" customHeight="1" x14ac:dyDescent="0.2">
      <c r="A95" s="14"/>
      <c r="B95" s="14"/>
      <c r="C95" s="14"/>
      <c r="D95" s="14"/>
      <c r="E95" s="14"/>
      <c r="F95" s="14"/>
      <c r="G95" s="14"/>
      <c r="H95" s="14"/>
      <c r="I95" s="14"/>
    </row>
    <row r="96" spans="1:9" ht="12.95" customHeight="1" x14ac:dyDescent="0.2">
      <c r="A96" s="14"/>
      <c r="B96" s="14"/>
      <c r="C96" s="14"/>
      <c r="D96" s="14"/>
      <c r="E96" s="14"/>
      <c r="F96" s="14"/>
      <c r="G96" s="14"/>
      <c r="H96" s="14"/>
      <c r="I96" s="14"/>
    </row>
    <row r="97" spans="1:9" ht="12.95" customHeight="1" x14ac:dyDescent="0.2">
      <c r="A97" s="14"/>
      <c r="B97" s="14"/>
      <c r="C97" s="14"/>
      <c r="D97" s="14"/>
      <c r="E97" s="14"/>
      <c r="F97" s="14"/>
      <c r="G97" s="14"/>
      <c r="H97" s="14"/>
      <c r="I97" s="14"/>
    </row>
    <row r="98" spans="1:9" ht="12.95" customHeight="1" x14ac:dyDescent="0.2">
      <c r="A98" s="14"/>
      <c r="B98" s="14"/>
      <c r="C98" s="14"/>
      <c r="D98" s="14"/>
      <c r="E98" s="14"/>
      <c r="F98" s="14"/>
      <c r="G98" s="14"/>
      <c r="H98" s="14"/>
      <c r="I98" s="14"/>
    </row>
    <row r="99" spans="1:9" ht="12.95" customHeight="1" x14ac:dyDescent="0.2">
      <c r="A99" s="14"/>
      <c r="B99" s="14"/>
      <c r="C99" s="14"/>
      <c r="D99" s="14"/>
      <c r="E99" s="14"/>
      <c r="F99" s="14"/>
      <c r="G99" s="14"/>
      <c r="H99" s="14"/>
      <c r="I99" s="14"/>
    </row>
    <row r="100" spans="1:9" ht="12.95" customHeight="1" x14ac:dyDescent="0.2">
      <c r="A100" s="14"/>
      <c r="B100" s="14"/>
      <c r="C100" s="14"/>
      <c r="D100" s="14"/>
      <c r="E100" s="14"/>
      <c r="F100" s="14"/>
      <c r="G100" s="14"/>
      <c r="H100" s="14"/>
      <c r="I100" s="14"/>
    </row>
    <row r="101" spans="1:9" ht="12.95" customHeight="1" x14ac:dyDescent="0.2">
      <c r="A101" s="14"/>
      <c r="B101" s="14"/>
      <c r="C101" s="14"/>
      <c r="D101" s="14"/>
      <c r="E101" s="14"/>
      <c r="F101" s="14"/>
      <c r="G101" s="14"/>
      <c r="H101" s="14"/>
      <c r="I101" s="14"/>
    </row>
    <row r="102" spans="1:9" ht="12.95" customHeight="1" x14ac:dyDescent="0.2">
      <c r="A102" s="14"/>
      <c r="B102" s="14"/>
      <c r="C102" s="14"/>
      <c r="D102" s="14"/>
      <c r="E102" s="14"/>
      <c r="F102" s="14"/>
      <c r="G102" s="14"/>
      <c r="H102" s="14"/>
      <c r="I102" s="14"/>
    </row>
    <row r="103" spans="1:9" ht="12.95" customHeight="1" x14ac:dyDescent="0.2">
      <c r="A103" s="14"/>
      <c r="B103" s="14"/>
      <c r="C103" s="14"/>
      <c r="D103" s="14"/>
      <c r="E103" s="14"/>
      <c r="F103" s="14"/>
      <c r="G103" s="14"/>
      <c r="H103" s="14"/>
      <c r="I103" s="14"/>
    </row>
    <row r="104" spans="1:9" ht="12.95" customHeight="1" x14ac:dyDescent="0.2">
      <c r="A104" s="14"/>
      <c r="B104" s="14"/>
      <c r="C104" s="14"/>
      <c r="D104" s="14"/>
      <c r="E104" s="14"/>
      <c r="F104" s="14"/>
      <c r="G104" s="14"/>
      <c r="H104" s="14"/>
      <c r="I104" s="14"/>
    </row>
    <row r="105" spans="1:9" ht="12.95" customHeight="1" x14ac:dyDescent="0.2">
      <c r="A105" s="14"/>
      <c r="B105" s="14"/>
      <c r="C105" s="14"/>
      <c r="D105" s="14"/>
      <c r="E105" s="14"/>
      <c r="F105" s="14"/>
      <c r="G105" s="14"/>
      <c r="H105" s="14"/>
      <c r="I105" s="14"/>
    </row>
    <row r="106" spans="1:9" ht="12.95" customHeight="1" x14ac:dyDescent="0.2">
      <c r="A106" s="14"/>
      <c r="B106" s="14"/>
      <c r="C106" s="14"/>
      <c r="D106" s="14"/>
      <c r="E106" s="14"/>
      <c r="F106" s="14"/>
      <c r="G106" s="14"/>
      <c r="H106" s="14"/>
      <c r="I106" s="14"/>
    </row>
    <row r="107" spans="1:9" ht="12.95" customHeight="1" x14ac:dyDescent="0.2">
      <c r="A107" s="14"/>
      <c r="B107" s="14"/>
      <c r="C107" s="14"/>
      <c r="D107" s="14"/>
      <c r="E107" s="14"/>
      <c r="F107" s="14"/>
      <c r="G107" s="14"/>
      <c r="H107" s="14"/>
      <c r="I107" s="14"/>
    </row>
    <row r="108" spans="1:9" ht="12.95" customHeight="1" x14ac:dyDescent="0.2">
      <c r="A108" s="14"/>
      <c r="B108" s="14"/>
      <c r="C108" s="14"/>
      <c r="D108" s="14"/>
      <c r="E108" s="14"/>
      <c r="F108" s="14"/>
      <c r="G108" s="14"/>
      <c r="H108" s="14"/>
      <c r="I108" s="14"/>
    </row>
    <row r="109" spans="1:9" ht="12.95" customHeight="1" x14ac:dyDescent="0.2">
      <c r="A109" s="14"/>
      <c r="B109" s="14"/>
      <c r="C109" s="14"/>
      <c r="D109" s="14"/>
      <c r="E109" s="14"/>
      <c r="F109" s="14"/>
      <c r="G109" s="14"/>
      <c r="H109" s="14"/>
      <c r="I109" s="14"/>
    </row>
    <row r="110" spans="1:9" ht="12.95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</row>
    <row r="111" spans="1:9" ht="12.95" customHeight="1" x14ac:dyDescent="0.2">
      <c r="A111" s="14"/>
      <c r="B111" s="14"/>
      <c r="C111" s="14"/>
      <c r="D111" s="14"/>
      <c r="E111" s="14"/>
      <c r="F111" s="14"/>
      <c r="G111" s="14"/>
      <c r="H111" s="14"/>
      <c r="I111" s="14"/>
    </row>
    <row r="112" spans="1:9" ht="12.95" customHeight="1" x14ac:dyDescent="0.2">
      <c r="A112" s="14"/>
      <c r="B112" s="14"/>
      <c r="C112" s="14"/>
      <c r="D112" s="14"/>
      <c r="E112" s="14"/>
      <c r="F112" s="14"/>
      <c r="G112" s="14"/>
      <c r="H112" s="14"/>
      <c r="I112" s="14"/>
    </row>
    <row r="113" spans="1:9" ht="12.95" customHeight="1" x14ac:dyDescent="0.2">
      <c r="A113" s="14"/>
      <c r="B113" s="14"/>
      <c r="C113" s="14"/>
      <c r="D113" s="14"/>
      <c r="E113" s="14"/>
      <c r="F113" s="14"/>
      <c r="G113" s="14"/>
      <c r="H113" s="14"/>
      <c r="I113" s="14"/>
    </row>
    <row r="114" spans="1:9" ht="12.95" customHeight="1" x14ac:dyDescent="0.2">
      <c r="A114" s="14"/>
      <c r="B114" s="14"/>
      <c r="C114" s="14"/>
      <c r="D114" s="14"/>
      <c r="E114" s="14"/>
      <c r="F114" s="14"/>
      <c r="G114" s="14"/>
      <c r="H114" s="14"/>
      <c r="I114" s="14"/>
    </row>
    <row r="115" spans="1:9" ht="12.95" customHeight="1" x14ac:dyDescent="0.2">
      <c r="A115" s="14"/>
    </row>
    <row r="116" spans="1:9" ht="12.95" customHeight="1" x14ac:dyDescent="0.2">
      <c r="A116" s="14"/>
    </row>
    <row r="117" spans="1:9" ht="12.95" customHeight="1" x14ac:dyDescent="0.2">
      <c r="A117" s="14"/>
    </row>
  </sheetData>
  <mergeCells count="69">
    <mergeCell ref="A53:G53"/>
    <mergeCell ref="E56:I56"/>
    <mergeCell ref="A56:D57"/>
    <mergeCell ref="B17:G17"/>
    <mergeCell ref="B47:G47"/>
    <mergeCell ref="A48:G48"/>
    <mergeCell ref="C49:G49"/>
    <mergeCell ref="C50:G50"/>
    <mergeCell ref="A52:G52"/>
    <mergeCell ref="D41:G41"/>
    <mergeCell ref="B46:G46"/>
    <mergeCell ref="B36:G36"/>
    <mergeCell ref="B37:G37"/>
    <mergeCell ref="D38:G38"/>
    <mergeCell ref="D39:G39"/>
    <mergeCell ref="D40:G40"/>
    <mergeCell ref="B34:G34"/>
    <mergeCell ref="B35:G35"/>
    <mergeCell ref="D42:G42"/>
    <mergeCell ref="B43:G43"/>
    <mergeCell ref="B44:G44"/>
    <mergeCell ref="B45:G45"/>
    <mergeCell ref="D28:G28"/>
    <mergeCell ref="D29:G29"/>
    <mergeCell ref="A58:D58"/>
    <mergeCell ref="B31:C32"/>
    <mergeCell ref="B28:C30"/>
    <mergeCell ref="B38:C40"/>
    <mergeCell ref="D30:G30"/>
    <mergeCell ref="D31:G31"/>
    <mergeCell ref="D32:G32"/>
    <mergeCell ref="B33:G33"/>
    <mergeCell ref="A59:D59"/>
    <mergeCell ref="A60:D60"/>
    <mergeCell ref="A61:D61"/>
    <mergeCell ref="B18:G18"/>
    <mergeCell ref="B19:G19"/>
    <mergeCell ref="B20:G20"/>
    <mergeCell ref="B21:G21"/>
    <mergeCell ref="B22:G22"/>
    <mergeCell ref="A37:A47"/>
    <mergeCell ref="A49:B50"/>
    <mergeCell ref="B24:G24"/>
    <mergeCell ref="B15:G15"/>
    <mergeCell ref="B16:G16"/>
    <mergeCell ref="A51:I51"/>
    <mergeCell ref="B25:C27"/>
    <mergeCell ref="B41:C42"/>
    <mergeCell ref="A25:A36"/>
    <mergeCell ref="D25:G25"/>
    <mergeCell ref="D26:G26"/>
    <mergeCell ref="D27:G27"/>
    <mergeCell ref="A2:G2"/>
    <mergeCell ref="C9:G9"/>
    <mergeCell ref="B10:G10"/>
    <mergeCell ref="B11:G11"/>
    <mergeCell ref="B12:G12"/>
    <mergeCell ref="A1:D1"/>
    <mergeCell ref="C4:G4"/>
    <mergeCell ref="B13:G13"/>
    <mergeCell ref="A3:A24"/>
    <mergeCell ref="B4:B9"/>
    <mergeCell ref="B3:G3"/>
    <mergeCell ref="C5:G5"/>
    <mergeCell ref="C6:G6"/>
    <mergeCell ref="C7:G7"/>
    <mergeCell ref="C8:G8"/>
    <mergeCell ref="B14:G14"/>
    <mergeCell ref="B23:G23"/>
  </mergeCells>
  <pageMargins left="0.39370078740157483" right="0.19685039370078741" top="0.19685039370078741" bottom="0.78740157480314965" header="0.39370078740157483" footer="0.39370078740157483"/>
  <pageSetup paperSize="9" scale="82" firstPageNumber="11" orientation="portrait" useFirstPageNumber="1"/>
  <headerFooter alignWithMargins="0">
    <oddFooter>&amp;CФорма № 1-мзс, Підрозділ: Погребищенський районний суд Вінницької області, 
Початок періоду: 01.01.2017, Кінець періоду: 31.12.2017&amp;L9166D3DE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workbookViewId="0"/>
  </sheetViews>
  <sheetFormatPr defaultRowHeight="12.75" x14ac:dyDescent="0.2"/>
  <cols>
    <col min="1" max="1" width="4.42578125" customWidth="1"/>
    <col min="2" max="2" width="60.140625" customWidth="1"/>
    <col min="3" max="3" width="11.140625" customWidth="1"/>
    <col min="4" max="4" width="15.28515625" customWidth="1"/>
  </cols>
  <sheetData>
    <row r="1" spans="1:5" ht="18.2" customHeight="1" x14ac:dyDescent="0.2">
      <c r="A1" s="204" t="s">
        <v>182</v>
      </c>
      <c r="B1" s="216"/>
      <c r="C1" s="216"/>
      <c r="D1" s="216"/>
    </row>
    <row r="2" spans="1:5" ht="25.7" customHeight="1" x14ac:dyDescent="0.2">
      <c r="A2" s="154" t="s">
        <v>25</v>
      </c>
      <c r="B2" s="190"/>
      <c r="C2" s="151" t="s">
        <v>121</v>
      </c>
      <c r="D2" s="151" t="s">
        <v>122</v>
      </c>
      <c r="E2" s="50"/>
    </row>
    <row r="3" spans="1:5" ht="27.95" customHeight="1" x14ac:dyDescent="0.2">
      <c r="A3" s="109" t="s">
        <v>183</v>
      </c>
      <c r="B3" s="109"/>
      <c r="C3" s="152">
        <v>1</v>
      </c>
      <c r="D3" s="227">
        <f>IF('розділ 1 '!J42&lt;&gt;0,'розділ 1 '!K42/'розділ 1 '!J42,0)</f>
        <v>5.2631578947368418E-2</v>
      </c>
      <c r="E3" s="50"/>
    </row>
    <row r="4" spans="1:5" ht="18.2" customHeight="1" x14ac:dyDescent="0.2">
      <c r="A4" s="205" t="s">
        <v>136</v>
      </c>
      <c r="B4" s="144" t="s">
        <v>131</v>
      </c>
      <c r="C4" s="152">
        <v>2</v>
      </c>
      <c r="D4" s="227">
        <f>IF('розділ 1 '!J14&lt;&gt;0,'розділ 1 '!K14/'розділ 1 '!J14,0)</f>
        <v>0.23076923076923078</v>
      </c>
      <c r="E4" s="50"/>
    </row>
    <row r="5" spans="1:5" ht="18.2" customHeight="1" x14ac:dyDescent="0.2">
      <c r="A5" s="206"/>
      <c r="B5" s="144" t="s">
        <v>132</v>
      </c>
      <c r="C5" s="152">
        <v>3</v>
      </c>
      <c r="D5" s="227">
        <f>IF('розділ 1 '!J22&lt;&gt;0,'розділ 1 '!K22/'розділ 1 '!J22,0)</f>
        <v>0</v>
      </c>
      <c r="E5" s="50"/>
    </row>
    <row r="6" spans="1:5" ht="18.2" customHeight="1" x14ac:dyDescent="0.2">
      <c r="A6" s="206"/>
      <c r="B6" s="144" t="s">
        <v>133</v>
      </c>
      <c r="C6" s="152">
        <v>4</v>
      </c>
      <c r="D6" s="227">
        <f>IF('розділ 1 '!J37&lt;&gt;0,'розділ 1 '!K37/'розділ 1 '!J37,0)</f>
        <v>1.8518518518518517E-2</v>
      </c>
      <c r="E6" s="50"/>
    </row>
    <row r="7" spans="1:5" ht="18.2" customHeight="1" x14ac:dyDescent="0.2">
      <c r="A7" s="207"/>
      <c r="B7" s="144" t="s">
        <v>134</v>
      </c>
      <c r="C7" s="152">
        <v>5</v>
      </c>
      <c r="D7" s="227">
        <f>IF('розділ 1 '!J41&lt;&gt;0,'розділ 1 '!K41/'розділ 1 '!J41,0)</f>
        <v>0</v>
      </c>
      <c r="E7" s="50"/>
    </row>
    <row r="8" spans="1:5" ht="18.2" customHeight="1" x14ac:dyDescent="0.2">
      <c r="A8" s="109" t="s">
        <v>184</v>
      </c>
      <c r="B8" s="109"/>
      <c r="C8" s="152">
        <v>6</v>
      </c>
      <c r="D8" s="227">
        <f>IF('розділ 1 '!F42&lt;&gt;0,'розділ 1 '!H42/'розділ 1 '!F42,0)</f>
        <v>0.97709163346613548</v>
      </c>
      <c r="E8" s="50"/>
    </row>
    <row r="9" spans="1:5" ht="18.2" customHeight="1" x14ac:dyDescent="0.2">
      <c r="A9" s="109" t="s">
        <v>185</v>
      </c>
      <c r="B9" s="109"/>
      <c r="C9" s="152">
        <v>7</v>
      </c>
      <c r="D9" s="228">
        <f>IF('розділ 3'!I53&lt;&gt;0,'розділ 1 '!H42/'розділ 3'!I53,0)</f>
        <v>981</v>
      </c>
      <c r="E9" s="50"/>
    </row>
    <row r="10" spans="1:5" ht="25.7" customHeight="1" x14ac:dyDescent="0.2">
      <c r="A10" s="109" t="s">
        <v>186</v>
      </c>
      <c r="B10" s="109"/>
      <c r="C10" s="152">
        <v>8</v>
      </c>
      <c r="D10" s="228">
        <f>IF('розділ 3'!I53&lt;&gt;0,'розділ 1 '!E42/'розділ 3'!I53,0)</f>
        <v>1057</v>
      </c>
      <c r="E10" s="50"/>
    </row>
    <row r="11" spans="1:5" ht="16.7" customHeight="1" x14ac:dyDescent="0.2">
      <c r="A11" s="111" t="s">
        <v>187</v>
      </c>
      <c r="B11" s="143"/>
      <c r="C11" s="152">
        <v>9</v>
      </c>
      <c r="D11" s="92">
        <v>25</v>
      </c>
      <c r="E11" s="50"/>
    </row>
    <row r="12" spans="1:5" ht="16.7" customHeight="1" x14ac:dyDescent="0.2">
      <c r="A12" s="126" t="s">
        <v>131</v>
      </c>
      <c r="B12" s="126"/>
      <c r="C12" s="152">
        <v>10</v>
      </c>
      <c r="D12" s="92">
        <v>25</v>
      </c>
      <c r="E12" s="50"/>
    </row>
    <row r="13" spans="1:5" ht="16.7" customHeight="1" x14ac:dyDescent="0.2">
      <c r="A13" s="126" t="s">
        <v>132</v>
      </c>
      <c r="B13" s="126"/>
      <c r="C13" s="152">
        <v>11</v>
      </c>
      <c r="D13" s="92">
        <v>22</v>
      </c>
      <c r="E13" s="50"/>
    </row>
    <row r="14" spans="1:5" ht="16.7" customHeight="1" x14ac:dyDescent="0.2">
      <c r="A14" s="126" t="s">
        <v>133</v>
      </c>
      <c r="B14" s="126"/>
      <c r="C14" s="152">
        <v>12</v>
      </c>
      <c r="D14" s="92">
        <v>32</v>
      </c>
      <c r="E14" s="50"/>
    </row>
    <row r="15" spans="1:5" ht="16.7" customHeight="1" x14ac:dyDescent="0.2">
      <c r="A15" s="126" t="s">
        <v>134</v>
      </c>
      <c r="B15" s="126"/>
      <c r="C15" s="152">
        <v>13</v>
      </c>
      <c r="D15" s="92">
        <v>13</v>
      </c>
      <c r="E15" s="225"/>
    </row>
    <row r="16" spans="1:5" x14ac:dyDescent="0.2">
      <c r="A16" s="208"/>
      <c r="B16" s="208"/>
      <c r="C16" s="89"/>
      <c r="D16" s="89"/>
    </row>
    <row r="17" spans="1:7" x14ac:dyDescent="0.2">
      <c r="A17" s="209"/>
      <c r="B17" s="209"/>
      <c r="C17" s="219"/>
      <c r="D17" s="219"/>
    </row>
    <row r="18" spans="1:7" x14ac:dyDescent="0.2">
      <c r="A18" s="210" t="s">
        <v>188</v>
      </c>
      <c r="B18" s="210"/>
      <c r="C18" s="220" t="s">
        <v>194</v>
      </c>
      <c r="D18" s="220"/>
    </row>
    <row r="19" spans="1:7" ht="15.95" customHeight="1" x14ac:dyDescent="0.2">
      <c r="A19" s="211"/>
      <c r="B19" s="217" t="s">
        <v>193</v>
      </c>
      <c r="C19" s="221" t="s">
        <v>195</v>
      </c>
      <c r="D19" s="221"/>
    </row>
    <row r="20" spans="1:7" ht="12.95" customHeight="1" x14ac:dyDescent="0.2">
      <c r="A20" s="211"/>
      <c r="B20" s="211"/>
      <c r="C20" s="222"/>
      <c r="D20" s="222"/>
    </row>
    <row r="21" spans="1:7" ht="12.95" customHeight="1" x14ac:dyDescent="0.2">
      <c r="A21" s="212" t="s">
        <v>189</v>
      </c>
      <c r="B21" s="211"/>
      <c r="C21" s="220" t="s">
        <v>196</v>
      </c>
      <c r="D21" s="220"/>
      <c r="G21" s="226"/>
    </row>
    <row r="22" spans="1:7" ht="15.95" customHeight="1" x14ac:dyDescent="0.2">
      <c r="A22" s="213"/>
      <c r="B22" s="217" t="s">
        <v>193</v>
      </c>
      <c r="C22" s="221" t="s">
        <v>195</v>
      </c>
      <c r="D22" s="221"/>
    </row>
    <row r="23" spans="1:7" ht="12.95" customHeight="1" x14ac:dyDescent="0.2">
      <c r="A23" s="214" t="s">
        <v>190</v>
      </c>
      <c r="B23" s="218"/>
      <c r="C23" s="223"/>
      <c r="D23" s="223"/>
    </row>
    <row r="24" spans="1:7" ht="12.95" customHeight="1" x14ac:dyDescent="0.2">
      <c r="A24" s="215" t="s">
        <v>191</v>
      </c>
      <c r="B24" s="218"/>
      <c r="C24" s="170"/>
      <c r="D24" s="170"/>
    </row>
    <row r="25" spans="1:7" ht="12.95" customHeight="1" x14ac:dyDescent="0.2">
      <c r="A25" s="214" t="s">
        <v>192</v>
      </c>
      <c r="B25" s="218"/>
      <c r="C25" s="170"/>
      <c r="D25" s="170"/>
    </row>
    <row r="26" spans="1:7" ht="15.95" customHeight="1" x14ac:dyDescent="0.2">
      <c r="C26" s="89"/>
      <c r="D26" s="89"/>
    </row>
    <row r="27" spans="1:7" ht="12.95" customHeight="1" x14ac:dyDescent="0.2">
      <c r="C27" s="224" t="s">
        <v>197</v>
      </c>
      <c r="D27" s="224"/>
    </row>
  </sheetData>
  <mergeCells count="20">
    <mergeCell ref="C22:D22"/>
    <mergeCell ref="C23:D23"/>
    <mergeCell ref="C24:D24"/>
    <mergeCell ref="C25:D25"/>
    <mergeCell ref="A2:B2"/>
    <mergeCell ref="A3:B3"/>
    <mergeCell ref="A8:B8"/>
    <mergeCell ref="A9:B9"/>
    <mergeCell ref="A10:B10"/>
    <mergeCell ref="A4:A7"/>
    <mergeCell ref="C27:D27"/>
    <mergeCell ref="A18:B18"/>
    <mergeCell ref="C18:D18"/>
    <mergeCell ref="C19:D19"/>
    <mergeCell ref="C21:D21"/>
    <mergeCell ref="A11:B11"/>
    <mergeCell ref="A12:B12"/>
    <mergeCell ref="A13:B13"/>
    <mergeCell ref="A14:B14"/>
    <mergeCell ref="A15:B15"/>
  </mergeCells>
  <pageMargins left="0.51181102362204722" right="0.31496062992125984" top="0.74803149606299213" bottom="0.74803149606299213" header="0.31496062992125984" footer="0.31496062992125984"/>
  <pageSetup paperSize="9" orientation="portrait"/>
  <headerFooter alignWithMargins="0">
    <oddFooter>&amp;CФорма № 1-мзс, Підрозділ: Погребищенський районний суд Вінницької області, 
Початок періоду: 01.01.2017, Кінець періоду: 31.12.2017&amp;L9166D3DE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Титульний лист </vt:lpstr>
      <vt:lpstr>розділ 1 </vt:lpstr>
      <vt:lpstr>розділ 2</vt:lpstr>
      <vt:lpstr>розділ 3</vt:lpstr>
      <vt:lpstr>розділ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Суд</dc:creator>
  <cp:lastModifiedBy>Суд</cp:lastModifiedBy>
  <dcterms:created xsi:type="dcterms:W3CDTF">2021-06-09T13:38:10Z</dcterms:created>
  <dcterms:modified xsi:type="dcterms:W3CDTF">2021-06-09T13:38:10Z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1-мзс_00143_4.2017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2210174</vt:i4>
  </property>
  <property fmtid="{D5CDD505-2E9C-101B-9397-08002B2CF9AE}" pid="7" name="Тип звіту">
    <vt:lpwstr>1-мзс</vt:lpwstr>
  </property>
  <property fmtid="{D5CDD505-2E9C-101B-9397-08002B2CF9AE}" pid="8" name="К.Cума">
    <vt:lpwstr>9166D3DE</vt:lpwstr>
  </property>
  <property fmtid="{D5CDD505-2E9C-101B-9397-08002B2CF9AE}" pid="9" name="Підрозділ">
    <vt:lpwstr>Погребищенський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320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44B4287C</vt:lpwstr>
  </property>
  <property fmtid="{D5CDD505-2E9C-101B-9397-08002B2CF9AE}" pid="16" name="Версія БД">
    <vt:lpwstr>3.20.0.1578</vt:lpwstr>
  </property>
</Properties>
</file>