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ka\Desktop\Сайт\12 м21\"/>
    </mc:Choice>
  </mc:AlternateContent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62913"/>
</workbook>
</file>

<file path=xl/calcChain.xml><?xml version="1.0" encoding="utf-8"?>
<calcChain xmlns="http://schemas.openxmlformats.org/spreadsheetml/2006/main">
  <c r="C21" i="2" l="1"/>
  <c r="C6" i="2" s="1"/>
  <c r="C28" i="2"/>
  <c r="C40" i="2"/>
  <c r="C39" i="2" s="1"/>
  <c r="C50" i="2"/>
  <c r="D21" i="2"/>
  <c r="D6" i="2" s="1"/>
  <c r="D28" i="2"/>
  <c r="D40" i="2"/>
  <c r="D39" i="2" s="1"/>
  <c r="D50" i="2"/>
  <c r="E21" i="2"/>
  <c r="E6" i="2" s="1"/>
  <c r="E56" i="2" s="1"/>
  <c r="E28" i="2"/>
  <c r="E39" i="2"/>
  <c r="E40" i="2"/>
  <c r="E50" i="2"/>
  <c r="F6" i="2"/>
  <c r="F21" i="2"/>
  <c r="F28" i="2"/>
  <c r="F40" i="2"/>
  <c r="F39" i="2" s="1"/>
  <c r="F50" i="2"/>
  <c r="G21" i="2"/>
  <c r="G6" i="2" s="1"/>
  <c r="G56" i="2" s="1"/>
  <c r="G28" i="2"/>
  <c r="G40" i="2"/>
  <c r="G39" i="2" s="1"/>
  <c r="G50" i="2"/>
  <c r="H21" i="2"/>
  <c r="H6" i="2" s="1"/>
  <c r="H56" i="2" s="1"/>
  <c r="H28" i="2"/>
  <c r="H40" i="2"/>
  <c r="H39" i="2" s="1"/>
  <c r="H50" i="2"/>
  <c r="I21" i="2"/>
  <c r="I6" i="2" s="1"/>
  <c r="I56" i="2" s="1"/>
  <c r="I28" i="2"/>
  <c r="I39" i="2"/>
  <c r="I40" i="2"/>
  <c r="I50" i="2"/>
  <c r="J6" i="2"/>
  <c r="J21" i="2"/>
  <c r="J28" i="2"/>
  <c r="J40" i="2"/>
  <c r="J39" i="2" s="1"/>
  <c r="J50" i="2"/>
  <c r="K21" i="2"/>
  <c r="K6" i="2" s="1"/>
  <c r="K28" i="2"/>
  <c r="K40" i="2"/>
  <c r="K39" i="2" s="1"/>
  <c r="K50" i="2"/>
  <c r="L21" i="2"/>
  <c r="L6" i="2" s="1"/>
  <c r="L28" i="2"/>
  <c r="L40" i="2"/>
  <c r="L39" i="2" s="1"/>
  <c r="L50" i="2"/>
  <c r="E4" i="3"/>
  <c r="F4" i="3"/>
  <c r="K56" i="2" l="1"/>
  <c r="D56" i="2"/>
  <c r="J56" i="2"/>
  <c r="F56" i="2"/>
  <c r="L56" i="2"/>
  <c r="C56" i="2"/>
</calcChain>
</file>

<file path=xl/sharedStrings.xml><?xml version="1.0" encoding="utf-8"?>
<sst xmlns="http://schemas.openxmlformats.org/spreadsheetml/2006/main" count="149" uniqueCount="128">
  <si>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</si>
  <si>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</si>
  <si>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</si>
  <si>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'Про доступ до судових рішень'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</si>
  <si>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</si>
  <si>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'Про реабілітацію жертв політичних репресій на Україні'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</si>
  <si>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</si>
  <si>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</si>
  <si>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</si>
  <si>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</si>
  <si>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</si>
  <si>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</si>
  <si>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</si>
  <si>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</si>
  <si>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</si>
  <si>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</si>
  <si>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</si>
  <si>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</si>
  <si>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</si>
  <si>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</si>
  <si>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</si>
  <si>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</si>
  <si>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</si>
  <si>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</si>
  <si>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Грушевського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</si>
  <si>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</si>
  <si>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</si>
  <si>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2021 рік</t>
  </si>
  <si>
    <t>Вінницький міський суд Вінницької області</t>
  </si>
  <si>
    <t>21050, Вінницька область,м. Вінниця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</si>
  <si>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</si>
  <si>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</si>
  <si>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</si>
  <si>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</si>
  <si>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</si>
  <si>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</si>
  <si>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</si>
  <si>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</si>
  <si>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</si>
  <si>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</si>
  <si>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</si>
  <si>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</si>
  <si>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</si>
  <si>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</si>
  <si>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</si>
  <si>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</si>
  <si>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</si>
  <si>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</si>
  <si>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</si>
  <si>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16, 19, 20):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</si>
  <si>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</si>
  <si>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</si>
  <si>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</si>
  <si>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</si>
  <si>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</si>
  <si>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</si>
  <si>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</si>
  <si>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</si>
  <si>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</si>
  <si>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</si>
  <si>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заяви про скасування тимчасового обмеження фізичної особи у праві виїзду за межі України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</si>
  <si>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</si>
  <si>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</si>
  <si>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</si>
  <si>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</si>
  <si>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</si>
  <si>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24-33):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</si>
  <si>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</si>
  <si>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</si>
  <si>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</si>
  <si>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</si>
  <si>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</si>
  <si>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35, 42-44):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</si>
  <si>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</si>
  <si>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</si>
  <si>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</si>
  <si>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</si>
  <si>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</si>
  <si>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</si>
  <si>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</si>
  <si>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</si>
  <si>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46-49):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</si>
  <si>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</si>
  <si>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</si>
  <si>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</si>
  <si>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</si>
  <si>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23, 34, 45, 50)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</si>
  <si>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</si>
  <si>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</si>
  <si>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</si>
  <si>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</si>
  <si>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</si>
  <si>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</si>
  <si>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</si>
  <si>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</si>
  <si>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'Про судовий збір')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</si>
  <si>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</si>
  <si>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</si>
  <si>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</si>
  <si>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</si>
  <si>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</si>
  <si>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</si>
  <si>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</si>
  <si>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</si>
  <si>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</si>
  <si>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</si>
  <si>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</si>
  <si>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</si>
  <si>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</si>
  <si>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</si>
  <si>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</si>
  <si>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позивачі - у справах у порядку, визначеному статтею 12 Закону України 'Про біженців та осіб, які потребують додаткового або тимчасового захисту'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</si>
  <si>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</si>
  <si>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'Про статус ветеранів війни, гарантії їх соціального захисту'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</si>
  <si>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'Про реабілітацію жертв репресій комуністичного тоталітарного режиму 1917 - 1991 років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</si>
  <si>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</si>
  <si>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</si>
  <si>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</si>
  <si>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</si>
  <si>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</si>
  <si>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</si>
  <si>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(0432) 67-36-21</t>
  </si>
  <si>
    <t>(0432) 67-37-48</t>
  </si>
  <si>
    <t>inbox@vnm.vn.court.gov.ua</t>
  </si>
  <si>
    <t>Г.В. Гайду</t>
  </si>
  <si>
    <t xml:space="preserve">(ПІБ)    </t>
  </si>
  <si>
    <t xml:space="preserve">Н.А. Лебідь </t>
  </si>
  <si>
    <t>5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</si>
</sst>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10"/>
      <name val="Arial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wrapText="1"/>
    </xf>
    <xf numFmtId="0" fontId="7" fillId="0" borderId="15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/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/>
    <xf numFmtId="1" fontId="7" fillId="0" borderId="7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49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3" fillId="0" borderId="12" xfId="0" applyNumberFormat="1" applyFont="1" applyFill="1" applyBorder="1" applyAlignment="1" applyProtection="1">
      <alignment horizontal="righ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1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6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wrapText="1"/>
    </xf>
    <xf numFmtId="0" fontId="7" fillId="0" borderId="11" xfId="0" applyNumberFormat="1" applyFont="1" applyFill="1" applyBorder="1" applyAlignment="1" applyProtection="1">
      <alignment horizontal="left" wrapText="1"/>
    </xf>
    <xf numFmtId="0" fontId="8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1" fontId="20" fillId="0" borderId="13" xfId="0" applyNumberFormat="1" applyFont="1" applyFill="1" applyBorder="1" applyAlignment="1" applyProtection="1">
      <alignment horizontal="center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 wrapText="1"/>
    </xf>
    <xf numFmtId="49" fontId="10" fillId="0" borderId="0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 wrapText="1"/>
    </xf>
    <xf numFmtId="49" fontId="13" fillId="0" borderId="0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E1" s="23" t="s">
        <v>30</v>
      </c>
    </row>
    <row r="3" spans="1:8" ht="35.450000000000003" customHeight="1" x14ac:dyDescent="0.2">
      <c r="B3" s="112" t="s">
        <v>10</v>
      </c>
      <c r="C3" s="112"/>
      <c r="D3" s="112"/>
      <c r="E3" s="112"/>
      <c r="F3" s="112"/>
      <c r="G3" s="112"/>
      <c r="H3" s="112"/>
    </row>
    <row r="4" spans="1:8" ht="18.95" customHeight="1" x14ac:dyDescent="0.3">
      <c r="B4" s="113"/>
      <c r="C4" s="113"/>
      <c r="D4" s="113"/>
      <c r="E4" s="113"/>
      <c r="F4" s="113"/>
      <c r="G4" s="113"/>
      <c r="H4" s="113"/>
    </row>
    <row r="5" spans="1:8" ht="18.95" customHeight="1" x14ac:dyDescent="0.3">
      <c r="B5" s="3"/>
      <c r="C5" s="3"/>
      <c r="D5" s="117" t="s">
        <v>27</v>
      </c>
      <c r="E5" s="117"/>
      <c r="F5" s="117"/>
      <c r="G5" s="3"/>
      <c r="H5" s="3"/>
    </row>
    <row r="6" spans="1:8" ht="12.95" customHeight="1" x14ac:dyDescent="0.2">
      <c r="D6" s="20"/>
      <c r="E6" s="19" t="s">
        <v>31</v>
      </c>
      <c r="F6" s="20"/>
    </row>
    <row r="7" spans="1:8" ht="12.95" customHeight="1" x14ac:dyDescent="0.2">
      <c r="E7" s="24"/>
      <c r="F7" s="10"/>
      <c r="G7" s="10"/>
      <c r="H7" s="10"/>
    </row>
    <row r="8" spans="1:8" ht="12.95" customHeight="1" x14ac:dyDescent="0.2">
      <c r="E8" s="24"/>
      <c r="F8" s="10"/>
      <c r="G8" s="10"/>
      <c r="H8" s="10"/>
    </row>
    <row r="9" spans="1:8" ht="12.95" customHeight="1" x14ac:dyDescent="0.2">
      <c r="B9" s="4"/>
      <c r="C9" s="4"/>
      <c r="D9" s="4"/>
      <c r="E9" s="4"/>
    </row>
    <row r="10" spans="1:8" ht="12.95" customHeight="1" x14ac:dyDescent="0.2">
      <c r="A10" s="1"/>
      <c r="B10" s="114" t="s">
        <v>11</v>
      </c>
      <c r="C10" s="115"/>
      <c r="D10" s="116"/>
      <c r="E10" s="25" t="s">
        <v>32</v>
      </c>
      <c r="F10" s="7"/>
      <c r="G10" s="23" t="s">
        <v>41</v>
      </c>
    </row>
    <row r="11" spans="1:8" ht="12.95" customHeight="1" x14ac:dyDescent="0.2">
      <c r="A11" s="1"/>
      <c r="B11" s="5"/>
      <c r="C11" s="14"/>
      <c r="D11" s="21"/>
      <c r="E11" s="26"/>
      <c r="F11" s="7"/>
      <c r="G11" s="33" t="s">
        <v>42</v>
      </c>
    </row>
    <row r="12" spans="1:8" ht="37.700000000000003" customHeight="1" x14ac:dyDescent="0.2">
      <c r="A12" s="1"/>
      <c r="B12" s="97" t="s">
        <v>12</v>
      </c>
      <c r="C12" s="98"/>
      <c r="D12" s="99"/>
      <c r="E12" s="27" t="s">
        <v>33</v>
      </c>
      <c r="F12" s="7"/>
      <c r="G12" s="33"/>
    </row>
    <row r="13" spans="1:8" ht="12.95" customHeight="1" x14ac:dyDescent="0.2">
      <c r="A13" s="1"/>
      <c r="B13" s="6"/>
      <c r="C13" s="15"/>
      <c r="D13" s="22"/>
      <c r="E13" s="27"/>
      <c r="F13" s="32"/>
      <c r="G13" s="34" t="s">
        <v>43</v>
      </c>
    </row>
    <row r="14" spans="1:8" ht="12.95" customHeight="1" x14ac:dyDescent="0.2">
      <c r="A14" s="1"/>
      <c r="B14" s="97" t="s">
        <v>13</v>
      </c>
      <c r="C14" s="98"/>
      <c r="D14" s="99"/>
      <c r="E14" s="100" t="s">
        <v>33</v>
      </c>
      <c r="F14" s="107" t="s">
        <v>38</v>
      </c>
      <c r="G14" s="108"/>
      <c r="H14" s="108"/>
    </row>
    <row r="15" spans="1:8" ht="12.95" customHeight="1" x14ac:dyDescent="0.2">
      <c r="A15" s="1"/>
      <c r="B15" s="97"/>
      <c r="C15" s="98"/>
      <c r="D15" s="99"/>
      <c r="E15" s="100"/>
      <c r="F15" s="107" t="s">
        <v>39</v>
      </c>
      <c r="G15" s="108"/>
      <c r="H15" s="108"/>
    </row>
    <row r="16" spans="1:8" ht="12.95" customHeight="1" x14ac:dyDescent="0.2">
      <c r="A16" s="1"/>
      <c r="B16" s="7"/>
      <c r="C16" s="10"/>
      <c r="D16" s="1"/>
      <c r="E16" s="28"/>
      <c r="F16" s="32"/>
    </row>
    <row r="17" spans="1:8" ht="12.95" customHeight="1" x14ac:dyDescent="0.2">
      <c r="A17" s="1"/>
      <c r="B17" s="97" t="s">
        <v>14</v>
      </c>
      <c r="C17" s="98"/>
      <c r="D17" s="99"/>
      <c r="E17" s="100" t="s">
        <v>33</v>
      </c>
      <c r="F17" s="118" t="s">
        <v>40</v>
      </c>
      <c r="G17" s="119"/>
      <c r="H17" s="119"/>
    </row>
    <row r="18" spans="1:8" ht="12.95" customHeight="1" x14ac:dyDescent="0.2">
      <c r="A18" s="1"/>
      <c r="B18" s="97"/>
      <c r="C18" s="98"/>
      <c r="D18" s="99"/>
      <c r="E18" s="100"/>
      <c r="F18" s="118"/>
      <c r="G18" s="119"/>
      <c r="H18" s="119"/>
    </row>
    <row r="19" spans="1:8" ht="12.95" customHeight="1" x14ac:dyDescent="0.2">
      <c r="A19" s="1"/>
      <c r="B19" s="7"/>
      <c r="C19" s="10"/>
      <c r="D19" s="1"/>
      <c r="E19" s="28"/>
      <c r="F19" s="7"/>
      <c r="G19" s="34"/>
    </row>
    <row r="20" spans="1:8" ht="12.95" customHeight="1" x14ac:dyDescent="0.2">
      <c r="A20" s="1"/>
      <c r="B20" s="97" t="s">
        <v>15</v>
      </c>
      <c r="C20" s="98"/>
      <c r="D20" s="99"/>
      <c r="E20" s="100" t="s">
        <v>33</v>
      </c>
      <c r="F20" s="12"/>
      <c r="G20" s="18"/>
      <c r="H20" s="18"/>
    </row>
    <row r="21" spans="1:8" ht="12.95" customHeight="1" x14ac:dyDescent="0.2">
      <c r="A21" s="1"/>
      <c r="B21" s="97"/>
      <c r="C21" s="98"/>
      <c r="D21" s="99"/>
      <c r="E21" s="100"/>
      <c r="F21" s="107"/>
      <c r="G21" s="108"/>
      <c r="H21" s="108"/>
    </row>
    <row r="22" spans="1:8" ht="12.95" customHeight="1" x14ac:dyDescent="0.2">
      <c r="A22" s="1"/>
      <c r="B22" s="7"/>
      <c r="C22" s="10"/>
      <c r="D22" s="1"/>
      <c r="E22" s="29"/>
      <c r="F22" s="12"/>
      <c r="G22" s="18"/>
      <c r="H22" s="18"/>
    </row>
    <row r="23" spans="1:8" ht="12.95" customHeight="1" x14ac:dyDescent="0.2">
      <c r="A23" s="1"/>
      <c r="B23" s="97" t="s">
        <v>16</v>
      </c>
      <c r="C23" s="98"/>
      <c r="D23" s="99"/>
      <c r="E23" s="27"/>
      <c r="F23" s="7"/>
      <c r="G23" s="34"/>
    </row>
    <row r="24" spans="1:8" ht="12.95" customHeight="1" x14ac:dyDescent="0.2">
      <c r="A24" s="1"/>
      <c r="B24" s="97" t="s">
        <v>17</v>
      </c>
      <c r="C24" s="98"/>
      <c r="D24" s="99"/>
      <c r="E24" s="27"/>
      <c r="F24" s="7"/>
    </row>
    <row r="25" spans="1:8" ht="12.95" customHeight="1" x14ac:dyDescent="0.2">
      <c r="A25" s="2"/>
      <c r="B25" s="97" t="s">
        <v>18</v>
      </c>
      <c r="C25" s="98"/>
      <c r="D25" s="99"/>
      <c r="E25" s="27" t="s">
        <v>34</v>
      </c>
      <c r="F25" s="32"/>
    </row>
    <row r="26" spans="1:8" ht="12.95" customHeight="1" x14ac:dyDescent="0.2">
      <c r="A26" s="2"/>
      <c r="B26" s="109" t="s">
        <v>19</v>
      </c>
      <c r="C26" s="110"/>
      <c r="D26" s="111"/>
      <c r="E26" s="29" t="s">
        <v>35</v>
      </c>
      <c r="F26" s="32"/>
    </row>
    <row r="27" spans="1:8" ht="12.95" customHeight="1" x14ac:dyDescent="0.2">
      <c r="A27" s="2"/>
      <c r="B27" s="8"/>
      <c r="C27" s="16"/>
      <c r="D27" s="1"/>
      <c r="E27" s="28"/>
      <c r="F27" s="32"/>
    </row>
    <row r="28" spans="1:8" ht="12.95" customHeight="1" x14ac:dyDescent="0.2">
      <c r="A28" s="2"/>
      <c r="B28" s="97" t="s">
        <v>20</v>
      </c>
      <c r="C28" s="98"/>
      <c r="D28" s="99"/>
      <c r="E28" s="30" t="s">
        <v>36</v>
      </c>
      <c r="F28" s="32"/>
    </row>
    <row r="29" spans="1:8" ht="12.95" customHeight="1" x14ac:dyDescent="0.2">
      <c r="A29" s="2"/>
      <c r="B29" s="101"/>
      <c r="C29" s="102"/>
      <c r="D29" s="103"/>
      <c r="E29" s="31" t="s">
        <v>37</v>
      </c>
      <c r="F29" s="32"/>
    </row>
    <row r="30" spans="1:8" ht="12.95" customHeight="1" x14ac:dyDescent="0.2">
      <c r="B30" s="9"/>
      <c r="C30" s="9"/>
      <c r="D30" s="9"/>
      <c r="E30" s="9"/>
    </row>
    <row r="31" spans="1:8" ht="12.95" customHeight="1" x14ac:dyDescent="0.2">
      <c r="B31" s="10"/>
      <c r="C31" s="10"/>
      <c r="D31" s="10"/>
      <c r="E31" s="10"/>
    </row>
    <row r="32" spans="1:8" ht="12.95" customHeight="1" x14ac:dyDescent="0.2">
      <c r="B32" s="10"/>
      <c r="C32" s="10"/>
      <c r="D32" s="10"/>
      <c r="E32" s="10"/>
    </row>
    <row r="34" spans="1:9" ht="12.95" customHeight="1" x14ac:dyDescent="0.2">
      <c r="B34" s="4"/>
      <c r="C34" s="4"/>
      <c r="D34" s="4"/>
      <c r="E34" s="4"/>
      <c r="F34" s="4"/>
      <c r="G34" s="4"/>
      <c r="H34" s="4"/>
    </row>
    <row r="35" spans="1:9" ht="12.95" customHeight="1" x14ac:dyDescent="0.2">
      <c r="A35" s="1"/>
      <c r="B35" s="11" t="s">
        <v>21</v>
      </c>
      <c r="C35" s="17"/>
      <c r="D35" s="9"/>
      <c r="E35" s="9"/>
      <c r="F35" s="9"/>
      <c r="G35" s="9"/>
      <c r="H35" s="21"/>
      <c r="I35" s="7"/>
    </row>
    <row r="36" spans="1:9" ht="12.95" customHeight="1" x14ac:dyDescent="0.2">
      <c r="A36" s="1"/>
      <c r="B36" s="7"/>
      <c r="C36" s="10"/>
      <c r="D36" s="10"/>
      <c r="E36" s="10"/>
      <c r="F36" s="10"/>
      <c r="G36" s="10"/>
      <c r="H36" s="1"/>
      <c r="I36" s="7"/>
    </row>
    <row r="37" spans="1:9" ht="12.95" customHeight="1" x14ac:dyDescent="0.2">
      <c r="A37" s="1"/>
      <c r="B37" s="104" t="s">
        <v>22</v>
      </c>
      <c r="C37" s="105"/>
      <c r="D37" s="92" t="s">
        <v>28</v>
      </c>
      <c r="E37" s="92"/>
      <c r="F37" s="92"/>
      <c r="G37" s="92"/>
      <c r="H37" s="93"/>
      <c r="I37" s="7"/>
    </row>
    <row r="38" spans="1:9" ht="12.95" customHeight="1" x14ac:dyDescent="0.2">
      <c r="A38" s="1"/>
      <c r="B38" s="7"/>
      <c r="C38" s="10"/>
      <c r="D38" s="9"/>
      <c r="E38" s="9"/>
      <c r="F38" s="9"/>
      <c r="G38" s="9"/>
      <c r="H38" s="21"/>
      <c r="I38" s="7"/>
    </row>
    <row r="39" spans="1:9" ht="12.95" customHeight="1" x14ac:dyDescent="0.2">
      <c r="A39" s="1"/>
      <c r="B39" s="12" t="s">
        <v>23</v>
      </c>
      <c r="C39" s="18"/>
      <c r="D39" s="106" t="s">
        <v>29</v>
      </c>
      <c r="E39" s="92"/>
      <c r="F39" s="92"/>
      <c r="G39" s="92"/>
      <c r="H39" s="93"/>
      <c r="I39" s="7"/>
    </row>
    <row r="40" spans="1:9" ht="12.95" customHeight="1" x14ac:dyDescent="0.2">
      <c r="A40" s="1"/>
      <c r="B40" s="7"/>
      <c r="C40" s="10"/>
      <c r="D40" s="9"/>
      <c r="E40" s="9"/>
      <c r="F40" s="9"/>
      <c r="G40" s="9"/>
      <c r="H40" s="21"/>
      <c r="I40" s="7"/>
    </row>
    <row r="41" spans="1:9" ht="12.95" customHeight="1" x14ac:dyDescent="0.2">
      <c r="A41" s="1"/>
      <c r="B41" s="91" t="s">
        <v>24</v>
      </c>
      <c r="C41" s="92"/>
      <c r="D41" s="92"/>
      <c r="E41" s="92"/>
      <c r="F41" s="92"/>
      <c r="G41" s="92"/>
      <c r="H41" s="93"/>
      <c r="I41" s="32"/>
    </row>
    <row r="42" spans="1:9" ht="12.95" customHeight="1" x14ac:dyDescent="0.2">
      <c r="A42" s="1"/>
      <c r="B42" s="94" t="s">
        <v>25</v>
      </c>
      <c r="C42" s="95"/>
      <c r="D42" s="95"/>
      <c r="E42" s="95"/>
      <c r="F42" s="95"/>
      <c r="G42" s="95"/>
      <c r="H42" s="96"/>
      <c r="I42" s="32"/>
    </row>
    <row r="43" spans="1:9" ht="12.95" customHeight="1" x14ac:dyDescent="0.2">
      <c r="A43" s="1"/>
      <c r="B43" s="7"/>
      <c r="C43" s="10"/>
      <c r="D43" s="10"/>
      <c r="E43" s="10"/>
      <c r="F43" s="10"/>
      <c r="G43" s="10"/>
      <c r="H43" s="1"/>
      <c r="I43" s="7"/>
    </row>
    <row r="44" spans="1:9" ht="12.95" customHeight="1" x14ac:dyDescent="0.2">
      <c r="A44" s="1"/>
      <c r="B44" s="91">
        <v>17</v>
      </c>
      <c r="C44" s="92"/>
      <c r="D44" s="92"/>
      <c r="E44" s="92"/>
      <c r="F44" s="92"/>
      <c r="G44" s="92"/>
      <c r="H44" s="93"/>
      <c r="I44" s="7"/>
    </row>
    <row r="45" spans="1:9" ht="12.95" customHeight="1" x14ac:dyDescent="0.2">
      <c r="A45" s="1"/>
      <c r="B45" s="94" t="s">
        <v>26</v>
      </c>
      <c r="C45" s="95"/>
      <c r="D45" s="95"/>
      <c r="E45" s="95"/>
      <c r="F45" s="95"/>
      <c r="G45" s="95"/>
      <c r="H45" s="96"/>
      <c r="I45" s="7"/>
    </row>
    <row r="46" spans="1:9" ht="12.95" customHeight="1" x14ac:dyDescent="0.2">
      <c r="A46" s="1"/>
      <c r="B46" s="13"/>
      <c r="C46" s="4"/>
      <c r="D46" s="4"/>
      <c r="E46" s="4"/>
      <c r="F46" s="4"/>
      <c r="G46" s="4"/>
      <c r="H46" s="35"/>
      <c r="I46" s="7"/>
    </row>
    <row r="47" spans="1:9" ht="12.95" customHeight="1" x14ac:dyDescent="0.2">
      <c r="B47" s="9"/>
      <c r="C47" s="9"/>
      <c r="D47" s="9"/>
      <c r="E47" s="9"/>
      <c r="F47" s="9"/>
      <c r="G47" s="9"/>
      <c r="H47" s="9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&amp;LF1E43085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/>
  </sheetViews>
  <sheetFormatPr defaultRowHeight="12.75" x14ac:dyDescent="0.2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 x14ac:dyDescent="0.3">
      <c r="A1" s="36"/>
      <c r="B1" s="127" t="s">
        <v>46</v>
      </c>
      <c r="C1" s="127"/>
      <c r="D1" s="50"/>
      <c r="E1" s="50"/>
      <c r="F1" s="50"/>
      <c r="G1" s="53"/>
      <c r="H1" s="53"/>
      <c r="I1" s="53"/>
      <c r="J1" s="53"/>
      <c r="K1" s="53"/>
      <c r="L1" s="53"/>
    </row>
    <row r="2" spans="1:13" ht="61.15" customHeight="1" x14ac:dyDescent="0.2">
      <c r="A2" s="128" t="s">
        <v>44</v>
      </c>
      <c r="B2" s="129" t="s">
        <v>47</v>
      </c>
      <c r="C2" s="134" t="s">
        <v>87</v>
      </c>
      <c r="D2" s="120" t="s">
        <v>88</v>
      </c>
      <c r="E2" s="132" t="s">
        <v>89</v>
      </c>
      <c r="F2" s="133"/>
      <c r="G2" s="125" t="s">
        <v>92</v>
      </c>
      <c r="H2" s="126"/>
      <c r="I2" s="125" t="s">
        <v>94</v>
      </c>
      <c r="J2" s="126"/>
      <c r="K2" s="125" t="s">
        <v>95</v>
      </c>
      <c r="L2" s="126"/>
      <c r="M2" s="32"/>
    </row>
    <row r="3" spans="1:13" ht="36.200000000000003" customHeight="1" x14ac:dyDescent="0.2">
      <c r="A3" s="128"/>
      <c r="B3" s="129"/>
      <c r="C3" s="135"/>
      <c r="D3" s="121"/>
      <c r="E3" s="130" t="s">
        <v>90</v>
      </c>
      <c r="F3" s="130" t="s">
        <v>91</v>
      </c>
      <c r="G3" s="123" t="s">
        <v>90</v>
      </c>
      <c r="H3" s="123" t="s">
        <v>93</v>
      </c>
      <c r="I3" s="123" t="s">
        <v>90</v>
      </c>
      <c r="J3" s="123" t="s">
        <v>93</v>
      </c>
      <c r="K3" s="123" t="s">
        <v>90</v>
      </c>
      <c r="L3" s="123" t="s">
        <v>96</v>
      </c>
      <c r="M3" s="32"/>
    </row>
    <row r="4" spans="1:13" ht="64.150000000000006" customHeight="1" x14ac:dyDescent="0.2">
      <c r="A4" s="128"/>
      <c r="B4" s="129"/>
      <c r="C4" s="136"/>
      <c r="D4" s="122"/>
      <c r="E4" s="131"/>
      <c r="F4" s="131"/>
      <c r="G4" s="124"/>
      <c r="H4" s="124"/>
      <c r="I4" s="124"/>
      <c r="J4" s="124"/>
      <c r="K4" s="124"/>
      <c r="L4" s="124"/>
      <c r="M4" s="32"/>
    </row>
    <row r="5" spans="1:13" ht="15.2" customHeight="1" x14ac:dyDescent="0.2">
      <c r="A5" s="37" t="s">
        <v>45</v>
      </c>
      <c r="B5" s="37" t="s">
        <v>48</v>
      </c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37">
        <v>7</v>
      </c>
      <c r="J5" s="37">
        <v>8</v>
      </c>
      <c r="K5" s="37">
        <v>9</v>
      </c>
      <c r="L5" s="37">
        <v>10</v>
      </c>
      <c r="M5" s="32"/>
    </row>
    <row r="6" spans="1:13" ht="18.2" customHeight="1" x14ac:dyDescent="0.2">
      <c r="A6" s="38">
        <v>1</v>
      </c>
      <c r="B6" s="40" t="s">
        <v>49</v>
      </c>
      <c r="C6" s="48">
        <f t="shared" ref="C6:L6" si="0">SUM(C7,C10,C13,C14,C15,C21,C24,C25,C18,C19,C20)</f>
        <v>10505</v>
      </c>
      <c r="D6" s="48">
        <f t="shared" si="0"/>
        <v>11496223.709999999</v>
      </c>
      <c r="E6" s="48">
        <f t="shared" si="0"/>
        <v>8450</v>
      </c>
      <c r="F6" s="48">
        <f t="shared" si="0"/>
        <v>10066978.189999999</v>
      </c>
      <c r="G6" s="48">
        <f t="shared" si="0"/>
        <v>156</v>
      </c>
      <c r="H6" s="48">
        <f t="shared" si="0"/>
        <v>447708.34</v>
      </c>
      <c r="I6" s="48">
        <f t="shared" si="0"/>
        <v>886</v>
      </c>
      <c r="J6" s="48">
        <f t="shared" si="0"/>
        <v>677322.04999999993</v>
      </c>
      <c r="K6" s="48">
        <f t="shared" si="0"/>
        <v>1290</v>
      </c>
      <c r="L6" s="48">
        <f t="shared" si="0"/>
        <v>1082983.73</v>
      </c>
      <c r="M6" s="32"/>
    </row>
    <row r="7" spans="1:13" ht="16.7" customHeight="1" x14ac:dyDescent="0.2">
      <c r="A7" s="38">
        <v>2</v>
      </c>
      <c r="B7" s="41" t="s">
        <v>50</v>
      </c>
      <c r="C7" s="47">
        <v>3416</v>
      </c>
      <c r="D7" s="47">
        <v>7507724.0199999996</v>
      </c>
      <c r="E7" s="47">
        <v>2211</v>
      </c>
      <c r="F7" s="47">
        <v>6284585.7000000002</v>
      </c>
      <c r="G7" s="47">
        <v>84</v>
      </c>
      <c r="H7" s="47">
        <v>386041.94</v>
      </c>
      <c r="I7" s="47">
        <v>543</v>
      </c>
      <c r="J7" s="47">
        <v>522197.64</v>
      </c>
      <c r="K7" s="47">
        <v>736</v>
      </c>
      <c r="L7" s="47">
        <v>823589.93</v>
      </c>
      <c r="M7" s="32"/>
    </row>
    <row r="8" spans="1:13" ht="16.7" customHeight="1" x14ac:dyDescent="0.2">
      <c r="A8" s="38">
        <v>3</v>
      </c>
      <c r="B8" s="42" t="s">
        <v>51</v>
      </c>
      <c r="C8" s="47">
        <v>1657</v>
      </c>
      <c r="D8" s="47">
        <v>4823757.68</v>
      </c>
      <c r="E8" s="47">
        <v>1585</v>
      </c>
      <c r="F8" s="47">
        <v>4723940.66</v>
      </c>
      <c r="G8" s="47">
        <v>55</v>
      </c>
      <c r="H8" s="47">
        <v>329393.71999999997</v>
      </c>
      <c r="I8" s="47">
        <v>47</v>
      </c>
      <c r="J8" s="47">
        <v>47278.37</v>
      </c>
      <c r="K8" s="47">
        <v>9</v>
      </c>
      <c r="L8" s="47">
        <v>20430</v>
      </c>
      <c r="M8" s="32"/>
    </row>
    <row r="9" spans="1:13" ht="16.7" customHeight="1" x14ac:dyDescent="0.2">
      <c r="A9" s="38">
        <v>4</v>
      </c>
      <c r="B9" s="42" t="s">
        <v>52</v>
      </c>
      <c r="C9" s="47">
        <v>1759</v>
      </c>
      <c r="D9" s="47">
        <v>2683966.34</v>
      </c>
      <c r="E9" s="47">
        <v>626</v>
      </c>
      <c r="F9" s="47">
        <v>1560645.04</v>
      </c>
      <c r="G9" s="47">
        <v>29</v>
      </c>
      <c r="H9" s="47">
        <v>56648.22</v>
      </c>
      <c r="I9" s="47">
        <v>496</v>
      </c>
      <c r="J9" s="47">
        <v>474919.27</v>
      </c>
      <c r="K9" s="47">
        <v>727</v>
      </c>
      <c r="L9" s="47">
        <v>803159.93</v>
      </c>
      <c r="M9" s="32"/>
    </row>
    <row r="10" spans="1:13" ht="19.7" customHeight="1" x14ac:dyDescent="0.2">
      <c r="A10" s="38">
        <v>5</v>
      </c>
      <c r="B10" s="41" t="s">
        <v>53</v>
      </c>
      <c r="C10" s="47">
        <v>1489</v>
      </c>
      <c r="D10" s="47">
        <v>1565069.35</v>
      </c>
      <c r="E10" s="47">
        <v>1305</v>
      </c>
      <c r="F10" s="47">
        <v>1516458.13</v>
      </c>
      <c r="G10" s="47">
        <v>34</v>
      </c>
      <c r="H10" s="47">
        <v>43694</v>
      </c>
      <c r="I10" s="47">
        <v>71</v>
      </c>
      <c r="J10" s="47">
        <v>71541.81</v>
      </c>
      <c r="K10" s="47">
        <v>123</v>
      </c>
      <c r="L10" s="47">
        <v>121150.8</v>
      </c>
      <c r="M10" s="32"/>
    </row>
    <row r="11" spans="1:13" ht="19.7" customHeight="1" x14ac:dyDescent="0.2">
      <c r="A11" s="38">
        <v>6</v>
      </c>
      <c r="B11" s="42" t="s">
        <v>54</v>
      </c>
      <c r="C11" s="47">
        <v>83</v>
      </c>
      <c r="D11" s="47">
        <v>239983.52</v>
      </c>
      <c r="E11" s="47">
        <v>55</v>
      </c>
      <c r="F11" s="47">
        <v>213357.1</v>
      </c>
      <c r="G11" s="47">
        <v>3</v>
      </c>
      <c r="H11" s="47">
        <v>6474</v>
      </c>
      <c r="I11" s="47">
        <v>27</v>
      </c>
      <c r="J11" s="47">
        <v>26219.01</v>
      </c>
      <c r="K11" s="47">
        <v>7</v>
      </c>
      <c r="L11" s="47">
        <v>15890</v>
      </c>
      <c r="M11" s="32"/>
    </row>
    <row r="12" spans="1:13" ht="19.7" customHeight="1" x14ac:dyDescent="0.2">
      <c r="A12" s="38">
        <v>7</v>
      </c>
      <c r="B12" s="42" t="s">
        <v>55</v>
      </c>
      <c r="C12" s="47">
        <v>1406</v>
      </c>
      <c r="D12" s="47">
        <v>1325085.83</v>
      </c>
      <c r="E12" s="47">
        <v>1250</v>
      </c>
      <c r="F12" s="47">
        <v>1303101.03</v>
      </c>
      <c r="G12" s="47">
        <v>31</v>
      </c>
      <c r="H12" s="47">
        <v>37220</v>
      </c>
      <c r="I12" s="47">
        <v>44</v>
      </c>
      <c r="J12" s="47">
        <v>45322.8</v>
      </c>
      <c r="K12" s="47">
        <v>116</v>
      </c>
      <c r="L12" s="47">
        <v>105260.8</v>
      </c>
      <c r="M12" s="32"/>
    </row>
    <row r="13" spans="1:13" ht="15.2" customHeight="1" x14ac:dyDescent="0.2">
      <c r="A13" s="38">
        <v>8</v>
      </c>
      <c r="B13" s="41" t="s">
        <v>56</v>
      </c>
      <c r="C13" s="47">
        <v>1274</v>
      </c>
      <c r="D13" s="47">
        <v>1155401.2</v>
      </c>
      <c r="E13" s="47">
        <v>1214</v>
      </c>
      <c r="F13" s="47">
        <v>1115464.74</v>
      </c>
      <c r="G13" s="47">
        <v>24</v>
      </c>
      <c r="H13" s="47">
        <v>12087.2</v>
      </c>
      <c r="I13" s="47">
        <v>34</v>
      </c>
      <c r="J13" s="47">
        <v>29497.599999999999</v>
      </c>
      <c r="K13" s="47">
        <v>29</v>
      </c>
      <c r="L13" s="47">
        <v>25424</v>
      </c>
      <c r="M13" s="32"/>
    </row>
    <row r="14" spans="1:13" ht="15.95" customHeight="1" x14ac:dyDescent="0.2">
      <c r="A14" s="38">
        <v>9</v>
      </c>
      <c r="B14" s="41" t="s">
        <v>57</v>
      </c>
      <c r="C14" s="47">
        <v>15</v>
      </c>
      <c r="D14" s="47">
        <v>43584.34</v>
      </c>
      <c r="E14" s="47">
        <v>15</v>
      </c>
      <c r="F14" s="47">
        <v>42327.3</v>
      </c>
      <c r="G14" s="47"/>
      <c r="H14" s="47"/>
      <c r="I14" s="47"/>
      <c r="J14" s="47"/>
      <c r="K14" s="47"/>
      <c r="L14" s="47"/>
      <c r="M14" s="32"/>
    </row>
    <row r="15" spans="1:13" ht="133.69999999999999" customHeight="1" x14ac:dyDescent="0.2">
      <c r="A15" s="38">
        <v>10</v>
      </c>
      <c r="B15" s="41" t="s">
        <v>0</v>
      </c>
      <c r="C15" s="47">
        <v>894</v>
      </c>
      <c r="D15" s="47">
        <v>429426.8</v>
      </c>
      <c r="E15" s="47">
        <v>812</v>
      </c>
      <c r="F15" s="47">
        <v>419224.02</v>
      </c>
      <c r="G15" s="47">
        <v>10</v>
      </c>
      <c r="H15" s="47">
        <v>4994</v>
      </c>
      <c r="I15" s="47"/>
      <c r="J15" s="47"/>
      <c r="K15" s="47">
        <v>80</v>
      </c>
      <c r="L15" s="47">
        <v>39725</v>
      </c>
      <c r="M15" s="32"/>
    </row>
    <row r="16" spans="1:13" ht="21.2" customHeight="1" x14ac:dyDescent="0.2">
      <c r="A16" s="38">
        <v>11</v>
      </c>
      <c r="B16" s="42" t="s">
        <v>54</v>
      </c>
      <c r="C16" s="47">
        <v>28</v>
      </c>
      <c r="D16" s="47">
        <v>31696</v>
      </c>
      <c r="E16" s="47">
        <v>23</v>
      </c>
      <c r="F16" s="47">
        <v>25340</v>
      </c>
      <c r="G16" s="47">
        <v>1</v>
      </c>
      <c r="H16" s="47">
        <v>1135</v>
      </c>
      <c r="I16" s="47"/>
      <c r="J16" s="47"/>
      <c r="K16" s="47">
        <v>5</v>
      </c>
      <c r="L16" s="47">
        <v>5675</v>
      </c>
      <c r="M16" s="32"/>
    </row>
    <row r="17" spans="1:13" ht="21.2" customHeight="1" x14ac:dyDescent="0.2">
      <c r="A17" s="38">
        <v>12</v>
      </c>
      <c r="B17" s="42" t="s">
        <v>55</v>
      </c>
      <c r="C17" s="47">
        <v>866</v>
      </c>
      <c r="D17" s="47">
        <v>397730.8</v>
      </c>
      <c r="E17" s="47">
        <v>789</v>
      </c>
      <c r="F17" s="47">
        <v>393884.02</v>
      </c>
      <c r="G17" s="47">
        <v>9</v>
      </c>
      <c r="H17" s="47">
        <v>3859</v>
      </c>
      <c r="I17" s="47"/>
      <c r="J17" s="47"/>
      <c r="K17" s="47">
        <v>75</v>
      </c>
      <c r="L17" s="47">
        <v>34050</v>
      </c>
      <c r="M17" s="32"/>
    </row>
    <row r="18" spans="1:13" ht="21.2" customHeight="1" x14ac:dyDescent="0.2">
      <c r="A18" s="38">
        <v>13</v>
      </c>
      <c r="B18" s="43" t="s">
        <v>58</v>
      </c>
      <c r="C18" s="47">
        <v>3328</v>
      </c>
      <c r="D18" s="47">
        <v>755307.4</v>
      </c>
      <c r="E18" s="47">
        <v>2808</v>
      </c>
      <c r="F18" s="47">
        <v>654202.4</v>
      </c>
      <c r="G18" s="47">
        <v>4</v>
      </c>
      <c r="H18" s="47">
        <v>891.2</v>
      </c>
      <c r="I18" s="47">
        <v>238</v>
      </c>
      <c r="J18" s="47">
        <v>54085</v>
      </c>
      <c r="K18" s="47">
        <v>317</v>
      </c>
      <c r="L18" s="47">
        <v>71278</v>
      </c>
      <c r="M18" s="32"/>
    </row>
    <row r="19" spans="1:13" ht="21.2" customHeight="1" x14ac:dyDescent="0.2">
      <c r="A19" s="38">
        <v>14</v>
      </c>
      <c r="B19" s="43" t="s">
        <v>59</v>
      </c>
      <c r="C19" s="47">
        <v>76</v>
      </c>
      <c r="D19" s="47">
        <v>8626</v>
      </c>
      <c r="E19" s="47">
        <v>72</v>
      </c>
      <c r="F19" s="47">
        <v>8295.7000000000007</v>
      </c>
      <c r="G19" s="47"/>
      <c r="H19" s="47"/>
      <c r="I19" s="47"/>
      <c r="J19" s="47"/>
      <c r="K19" s="47">
        <v>4</v>
      </c>
      <c r="L19" s="47">
        <v>454</v>
      </c>
      <c r="M19" s="32"/>
    </row>
    <row r="20" spans="1:13" ht="29.45" customHeight="1" x14ac:dyDescent="0.2">
      <c r="A20" s="38">
        <v>15</v>
      </c>
      <c r="B20" s="43" t="s">
        <v>60</v>
      </c>
      <c r="C20" s="47">
        <v>3</v>
      </c>
      <c r="D20" s="47">
        <v>1362</v>
      </c>
      <c r="E20" s="47">
        <v>3</v>
      </c>
      <c r="F20" s="47">
        <v>1369</v>
      </c>
      <c r="G20" s="47"/>
      <c r="H20" s="47"/>
      <c r="I20" s="47"/>
      <c r="J20" s="47"/>
      <c r="K20" s="47"/>
      <c r="L20" s="47"/>
      <c r="M20" s="32"/>
    </row>
    <row r="21" spans="1:13" ht="33.950000000000003" customHeight="1" x14ac:dyDescent="0.2">
      <c r="A21" s="38">
        <v>16</v>
      </c>
      <c r="B21" s="41" t="s">
        <v>61</v>
      </c>
      <c r="C21" s="47">
        <f t="shared" ref="C21:L21" si="1">SUM(C22:C23)</f>
        <v>3</v>
      </c>
      <c r="D21" s="47">
        <f t="shared" si="1"/>
        <v>7129.6</v>
      </c>
      <c r="E21" s="47">
        <f t="shared" si="1"/>
        <v>4</v>
      </c>
      <c r="F21" s="47">
        <f t="shared" si="1"/>
        <v>5280</v>
      </c>
      <c r="G21" s="47">
        <f t="shared" si="1"/>
        <v>0</v>
      </c>
      <c r="H21" s="47">
        <f t="shared" si="1"/>
        <v>0</v>
      </c>
      <c r="I21" s="47">
        <f t="shared" si="1"/>
        <v>0</v>
      </c>
      <c r="J21" s="47">
        <f t="shared" si="1"/>
        <v>0</v>
      </c>
      <c r="K21" s="47">
        <f t="shared" si="1"/>
        <v>0</v>
      </c>
      <c r="L21" s="47">
        <f t="shared" si="1"/>
        <v>0</v>
      </c>
      <c r="M21" s="32"/>
    </row>
    <row r="22" spans="1:13" ht="15" x14ac:dyDescent="0.2">
      <c r="A22" s="38">
        <v>17</v>
      </c>
      <c r="B22" s="44" t="s">
        <v>62</v>
      </c>
      <c r="C22" s="47">
        <v>1</v>
      </c>
      <c r="D22" s="47">
        <v>2589.6</v>
      </c>
      <c r="E22" s="47">
        <v>2</v>
      </c>
      <c r="F22" s="47">
        <v>1748.8</v>
      </c>
      <c r="G22" s="47"/>
      <c r="H22" s="47"/>
      <c r="I22" s="47"/>
      <c r="J22" s="47"/>
      <c r="K22" s="47"/>
      <c r="L22" s="47"/>
      <c r="M22" s="32"/>
    </row>
    <row r="23" spans="1:13" ht="23.45" customHeight="1" x14ac:dyDescent="0.2">
      <c r="A23" s="38">
        <v>18</v>
      </c>
      <c r="B23" s="44" t="s">
        <v>63</v>
      </c>
      <c r="C23" s="47">
        <v>2</v>
      </c>
      <c r="D23" s="47">
        <v>4540</v>
      </c>
      <c r="E23" s="47">
        <v>2</v>
      </c>
      <c r="F23" s="47">
        <v>3531.2</v>
      </c>
      <c r="G23" s="47"/>
      <c r="H23" s="47"/>
      <c r="I23" s="47"/>
      <c r="J23" s="47"/>
      <c r="K23" s="47"/>
      <c r="L23" s="47"/>
      <c r="M23" s="32"/>
    </row>
    <row r="24" spans="1:13" ht="46.9" customHeight="1" x14ac:dyDescent="0.2">
      <c r="A24" s="38">
        <v>19</v>
      </c>
      <c r="B24" s="41" t="s">
        <v>64</v>
      </c>
      <c r="C24" s="47">
        <v>7</v>
      </c>
      <c r="D24" s="47">
        <v>22593</v>
      </c>
      <c r="E24" s="47">
        <v>6</v>
      </c>
      <c r="F24" s="47">
        <v>19771.2</v>
      </c>
      <c r="G24" s="47"/>
      <c r="H24" s="47"/>
      <c r="I24" s="47"/>
      <c r="J24" s="47"/>
      <c r="K24" s="47">
        <v>1</v>
      </c>
      <c r="L24" s="47">
        <v>1362</v>
      </c>
      <c r="M24" s="32"/>
    </row>
    <row r="25" spans="1:13" ht="31.7" customHeight="1" x14ac:dyDescent="0.2">
      <c r="A25" s="38">
        <v>20</v>
      </c>
      <c r="B25" s="41" t="s">
        <v>65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32"/>
    </row>
    <row r="26" spans="1:13" ht="20.45" customHeight="1" x14ac:dyDescent="0.2">
      <c r="A26" s="38">
        <v>21</v>
      </c>
      <c r="B26" s="42" t="s">
        <v>54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32"/>
    </row>
    <row r="27" spans="1:13" ht="20.45" customHeight="1" x14ac:dyDescent="0.2">
      <c r="A27" s="38">
        <v>22</v>
      </c>
      <c r="B27" s="42" t="s">
        <v>55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32"/>
    </row>
    <row r="28" spans="1:13" ht="15.2" customHeight="1" x14ac:dyDescent="0.2">
      <c r="A28" s="38">
        <v>23</v>
      </c>
      <c r="B28" s="40" t="s">
        <v>66</v>
      </c>
      <c r="C28" s="48">
        <f t="shared" ref="C28:L28" si="2">SUM(C29:C38)</f>
        <v>0</v>
      </c>
      <c r="D28" s="48">
        <f t="shared" si="2"/>
        <v>0</v>
      </c>
      <c r="E28" s="48">
        <f t="shared" si="2"/>
        <v>0</v>
      </c>
      <c r="F28" s="48">
        <f t="shared" si="2"/>
        <v>0</v>
      </c>
      <c r="G28" s="48">
        <f t="shared" si="2"/>
        <v>0</v>
      </c>
      <c r="H28" s="48">
        <f t="shared" si="2"/>
        <v>0</v>
      </c>
      <c r="I28" s="48">
        <f t="shared" si="2"/>
        <v>0</v>
      </c>
      <c r="J28" s="48">
        <f t="shared" si="2"/>
        <v>0</v>
      </c>
      <c r="K28" s="48">
        <f t="shared" si="2"/>
        <v>0</v>
      </c>
      <c r="L28" s="48">
        <f t="shared" si="2"/>
        <v>0</v>
      </c>
      <c r="M28" s="32"/>
    </row>
    <row r="29" spans="1:13" ht="15.95" customHeight="1" x14ac:dyDescent="0.2">
      <c r="A29" s="38">
        <v>24</v>
      </c>
      <c r="B29" s="41" t="s">
        <v>67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32"/>
    </row>
    <row r="30" spans="1:13" ht="15.2" customHeight="1" x14ac:dyDescent="0.2">
      <c r="A30" s="38">
        <v>25</v>
      </c>
      <c r="B30" s="41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2"/>
    </row>
    <row r="31" spans="1:13" ht="15.2" customHeight="1" x14ac:dyDescent="0.2">
      <c r="A31" s="38">
        <v>26</v>
      </c>
      <c r="B31" s="41" t="s">
        <v>58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32"/>
    </row>
    <row r="32" spans="1:13" ht="15.2" customHeight="1" x14ac:dyDescent="0.2">
      <c r="A32" s="38">
        <v>27</v>
      </c>
      <c r="B32" s="41" t="s">
        <v>59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32"/>
    </row>
    <row r="33" spans="1:13" ht="74.650000000000006" customHeight="1" x14ac:dyDescent="0.2">
      <c r="A33" s="38">
        <v>28</v>
      </c>
      <c r="B33" s="41" t="s">
        <v>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32"/>
    </row>
    <row r="34" spans="1:13" ht="45.4" customHeight="1" x14ac:dyDescent="0.2">
      <c r="A34" s="38">
        <v>29</v>
      </c>
      <c r="B34" s="41" t="s">
        <v>68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32"/>
    </row>
    <row r="35" spans="1:13" ht="30.2" customHeight="1" x14ac:dyDescent="0.2">
      <c r="A35" s="38">
        <v>30</v>
      </c>
      <c r="B35" s="41" t="s">
        <v>69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32"/>
    </row>
    <row r="36" spans="1:13" ht="30.2" customHeight="1" x14ac:dyDescent="0.2">
      <c r="A36" s="38">
        <v>31</v>
      </c>
      <c r="B36" s="41" t="s">
        <v>70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32"/>
    </row>
    <row r="37" spans="1:13" ht="15.2" customHeight="1" x14ac:dyDescent="0.2">
      <c r="A37" s="38">
        <v>32</v>
      </c>
      <c r="B37" s="41" t="s">
        <v>71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32"/>
    </row>
    <row r="38" spans="1:13" ht="98.1" customHeight="1" x14ac:dyDescent="0.2">
      <c r="A38" s="38">
        <v>33</v>
      </c>
      <c r="B38" s="41" t="s">
        <v>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32"/>
    </row>
    <row r="39" spans="1:13" ht="31.7" customHeight="1" x14ac:dyDescent="0.2">
      <c r="A39" s="38">
        <v>34</v>
      </c>
      <c r="B39" s="40" t="s">
        <v>72</v>
      </c>
      <c r="C39" s="48">
        <f t="shared" ref="C39:L39" si="3">SUM(C40,C47,C48,C49)</f>
        <v>271</v>
      </c>
      <c r="D39" s="48">
        <f t="shared" si="3"/>
        <v>156354.44</v>
      </c>
      <c r="E39" s="48">
        <f t="shared" si="3"/>
        <v>228</v>
      </c>
      <c r="F39" s="48">
        <f t="shared" si="3"/>
        <v>121902.52</v>
      </c>
      <c r="G39" s="48">
        <f t="shared" si="3"/>
        <v>4</v>
      </c>
      <c r="H39" s="48">
        <f t="shared" si="3"/>
        <v>4540</v>
      </c>
      <c r="I39" s="48">
        <f t="shared" si="3"/>
        <v>1</v>
      </c>
      <c r="J39" s="48">
        <f t="shared" si="3"/>
        <v>454</v>
      </c>
      <c r="K39" s="48">
        <f t="shared" si="3"/>
        <v>44</v>
      </c>
      <c r="L39" s="48">
        <f t="shared" si="3"/>
        <v>32688</v>
      </c>
      <c r="M39" s="32"/>
    </row>
    <row r="40" spans="1:13" ht="20.45" customHeight="1" x14ac:dyDescent="0.2">
      <c r="A40" s="38">
        <v>35</v>
      </c>
      <c r="B40" s="41" t="s">
        <v>73</v>
      </c>
      <c r="C40" s="47">
        <f t="shared" ref="C40:L40" si="4">SUM(C41,C44)</f>
        <v>271</v>
      </c>
      <c r="D40" s="47">
        <f t="shared" si="4"/>
        <v>156354.44</v>
      </c>
      <c r="E40" s="47">
        <f t="shared" si="4"/>
        <v>228</v>
      </c>
      <c r="F40" s="47">
        <f t="shared" si="4"/>
        <v>121902.52</v>
      </c>
      <c r="G40" s="47">
        <f t="shared" si="4"/>
        <v>4</v>
      </c>
      <c r="H40" s="47">
        <f t="shared" si="4"/>
        <v>4540</v>
      </c>
      <c r="I40" s="47">
        <f t="shared" si="4"/>
        <v>1</v>
      </c>
      <c r="J40" s="47">
        <f t="shared" si="4"/>
        <v>454</v>
      </c>
      <c r="K40" s="47">
        <f t="shared" si="4"/>
        <v>44</v>
      </c>
      <c r="L40" s="47">
        <f t="shared" si="4"/>
        <v>32688</v>
      </c>
      <c r="M40" s="32"/>
    </row>
    <row r="41" spans="1:13" ht="19.7" customHeight="1" x14ac:dyDescent="0.2">
      <c r="A41" s="38">
        <v>36</v>
      </c>
      <c r="B41" s="41" t="s">
        <v>74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32"/>
    </row>
    <row r="42" spans="1:13" ht="16.7" customHeight="1" x14ac:dyDescent="0.2">
      <c r="A42" s="38">
        <v>37</v>
      </c>
      <c r="B42" s="42" t="s">
        <v>75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32"/>
    </row>
    <row r="43" spans="1:13" ht="16.7" customHeight="1" x14ac:dyDescent="0.2">
      <c r="A43" s="38">
        <v>38</v>
      </c>
      <c r="B43" s="42" t="s">
        <v>52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32"/>
    </row>
    <row r="44" spans="1:13" ht="21.2" customHeight="1" x14ac:dyDescent="0.2">
      <c r="A44" s="38">
        <v>39</v>
      </c>
      <c r="B44" s="41" t="s">
        <v>76</v>
      </c>
      <c r="C44" s="47">
        <v>271</v>
      </c>
      <c r="D44" s="47">
        <v>156354.44</v>
      </c>
      <c r="E44" s="47">
        <v>228</v>
      </c>
      <c r="F44" s="47">
        <v>121902.52</v>
      </c>
      <c r="G44" s="47">
        <v>4</v>
      </c>
      <c r="H44" s="47">
        <v>4540</v>
      </c>
      <c r="I44" s="47">
        <v>1</v>
      </c>
      <c r="J44" s="47">
        <v>454</v>
      </c>
      <c r="K44" s="47">
        <v>44</v>
      </c>
      <c r="L44" s="47">
        <v>32688</v>
      </c>
      <c r="M44" s="32"/>
    </row>
    <row r="45" spans="1:13" ht="30.2" customHeight="1" x14ac:dyDescent="0.2">
      <c r="A45" s="38">
        <v>40</v>
      </c>
      <c r="B45" s="42" t="s">
        <v>77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32"/>
    </row>
    <row r="46" spans="1:13" ht="21.2" customHeight="1" x14ac:dyDescent="0.2">
      <c r="A46" s="38">
        <v>41</v>
      </c>
      <c r="B46" s="42" t="s">
        <v>55</v>
      </c>
      <c r="C46" s="47">
        <v>271</v>
      </c>
      <c r="D46" s="47">
        <v>156354.44</v>
      </c>
      <c r="E46" s="47">
        <v>228</v>
      </c>
      <c r="F46" s="47">
        <v>121902.52</v>
      </c>
      <c r="G46" s="47">
        <v>4</v>
      </c>
      <c r="H46" s="47">
        <v>4540</v>
      </c>
      <c r="I46" s="47">
        <v>1</v>
      </c>
      <c r="J46" s="47">
        <v>454</v>
      </c>
      <c r="K46" s="47">
        <v>44</v>
      </c>
      <c r="L46" s="47">
        <v>32688</v>
      </c>
      <c r="M46" s="32"/>
    </row>
    <row r="47" spans="1:13" ht="45.4" customHeight="1" x14ac:dyDescent="0.2">
      <c r="A47" s="38">
        <v>42</v>
      </c>
      <c r="B47" s="41" t="s">
        <v>78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32"/>
    </row>
    <row r="48" spans="1:13" ht="30.2" customHeight="1" x14ac:dyDescent="0.2">
      <c r="A48" s="38">
        <v>43</v>
      </c>
      <c r="B48" s="41" t="s">
        <v>79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32"/>
    </row>
    <row r="49" spans="1:13" ht="51.4" customHeight="1" x14ac:dyDescent="0.2">
      <c r="A49" s="38">
        <v>44</v>
      </c>
      <c r="B49" s="41" t="s">
        <v>80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32"/>
    </row>
    <row r="50" spans="1:13" ht="21.95" customHeight="1" x14ac:dyDescent="0.2">
      <c r="A50" s="38">
        <v>45</v>
      </c>
      <c r="B50" s="40" t="s">
        <v>81</v>
      </c>
      <c r="C50" s="48">
        <f t="shared" ref="C50:L50" si="5">SUM(C51:C54)</f>
        <v>209</v>
      </c>
      <c r="D50" s="48">
        <f t="shared" si="5"/>
        <v>12321.14</v>
      </c>
      <c r="E50" s="48">
        <f t="shared" si="5"/>
        <v>209</v>
      </c>
      <c r="F50" s="48">
        <f t="shared" si="5"/>
        <v>12381.4</v>
      </c>
      <c r="G50" s="48">
        <f t="shared" si="5"/>
        <v>0</v>
      </c>
      <c r="H50" s="48">
        <f t="shared" si="5"/>
        <v>0</v>
      </c>
      <c r="I50" s="48">
        <f t="shared" si="5"/>
        <v>0</v>
      </c>
      <c r="J50" s="48">
        <f t="shared" si="5"/>
        <v>0</v>
      </c>
      <c r="K50" s="48">
        <f t="shared" si="5"/>
        <v>0</v>
      </c>
      <c r="L50" s="48">
        <f t="shared" si="5"/>
        <v>0</v>
      </c>
      <c r="M50" s="32"/>
    </row>
    <row r="51" spans="1:13" ht="18.95" customHeight="1" x14ac:dyDescent="0.2">
      <c r="A51" s="38">
        <v>46</v>
      </c>
      <c r="B51" s="41" t="s">
        <v>82</v>
      </c>
      <c r="C51" s="47">
        <v>101</v>
      </c>
      <c r="D51" s="47">
        <v>3738.77</v>
      </c>
      <c r="E51" s="47">
        <v>101</v>
      </c>
      <c r="F51" s="47">
        <v>3864.6</v>
      </c>
      <c r="G51" s="47"/>
      <c r="H51" s="47"/>
      <c r="I51" s="47"/>
      <c r="J51" s="47"/>
      <c r="K51" s="47"/>
      <c r="L51" s="47"/>
      <c r="M51" s="32"/>
    </row>
    <row r="52" spans="1:13" ht="27.2" customHeight="1" x14ac:dyDescent="0.2">
      <c r="A52" s="38">
        <v>47</v>
      </c>
      <c r="B52" s="41" t="s">
        <v>83</v>
      </c>
      <c r="C52" s="47">
        <v>83</v>
      </c>
      <c r="D52" s="47">
        <v>5715.36</v>
      </c>
      <c r="E52" s="47">
        <v>83</v>
      </c>
      <c r="F52" s="47">
        <v>5647.23</v>
      </c>
      <c r="G52" s="47"/>
      <c r="H52" s="47"/>
      <c r="I52" s="47"/>
      <c r="J52" s="47"/>
      <c r="K52" s="47"/>
      <c r="L52" s="47"/>
      <c r="M52" s="32"/>
    </row>
    <row r="53" spans="1:13" ht="76.349999999999994" customHeight="1" x14ac:dyDescent="0.2">
      <c r="A53" s="38">
        <v>48</v>
      </c>
      <c r="B53" s="41" t="s">
        <v>3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32"/>
    </row>
    <row r="54" spans="1:13" ht="24.2" customHeight="1" x14ac:dyDescent="0.2">
      <c r="A54" s="38">
        <v>49</v>
      </c>
      <c r="B54" s="41" t="s">
        <v>84</v>
      </c>
      <c r="C54" s="47">
        <v>25</v>
      </c>
      <c r="D54" s="47">
        <v>2867.01</v>
      </c>
      <c r="E54" s="47">
        <v>25</v>
      </c>
      <c r="F54" s="47">
        <v>2869.57</v>
      </c>
      <c r="G54" s="47"/>
      <c r="H54" s="47"/>
      <c r="I54" s="47"/>
      <c r="J54" s="47"/>
      <c r="K54" s="47"/>
      <c r="L54" s="47"/>
      <c r="M54" s="32"/>
    </row>
    <row r="55" spans="1:13" ht="28.5" x14ac:dyDescent="0.2">
      <c r="A55" s="38">
        <v>50</v>
      </c>
      <c r="B55" s="40" t="s">
        <v>85</v>
      </c>
      <c r="C55" s="48">
        <v>5214</v>
      </c>
      <c r="D55" s="48">
        <v>2364014</v>
      </c>
      <c r="E55" s="48">
        <v>2039</v>
      </c>
      <c r="F55" s="48">
        <v>929682</v>
      </c>
      <c r="G55" s="48"/>
      <c r="H55" s="48"/>
      <c r="I55" s="48">
        <v>5210</v>
      </c>
      <c r="J55" s="48">
        <v>2362198</v>
      </c>
      <c r="K55" s="48">
        <v>4</v>
      </c>
      <c r="L55" s="48">
        <v>1816</v>
      </c>
      <c r="M55" s="32"/>
    </row>
    <row r="56" spans="1:13" ht="15.2" customHeight="1" x14ac:dyDescent="0.2">
      <c r="A56" s="38">
        <v>51</v>
      </c>
      <c r="B56" s="45" t="s">
        <v>86</v>
      </c>
      <c r="C56" s="48">
        <f t="shared" ref="C56:L56" si="6">SUM(C6,C28,C39,C50,C55)</f>
        <v>16199</v>
      </c>
      <c r="D56" s="48">
        <f t="shared" si="6"/>
        <v>14028913.289999999</v>
      </c>
      <c r="E56" s="48">
        <f t="shared" si="6"/>
        <v>10926</v>
      </c>
      <c r="F56" s="48">
        <f t="shared" si="6"/>
        <v>11130944.109999999</v>
      </c>
      <c r="G56" s="48">
        <f t="shared" si="6"/>
        <v>160</v>
      </c>
      <c r="H56" s="48">
        <f t="shared" si="6"/>
        <v>452248.34</v>
      </c>
      <c r="I56" s="48">
        <f t="shared" si="6"/>
        <v>6097</v>
      </c>
      <c r="J56" s="48">
        <f t="shared" si="6"/>
        <v>3039974.05</v>
      </c>
      <c r="K56" s="48">
        <f t="shared" si="6"/>
        <v>1338</v>
      </c>
      <c r="L56" s="48">
        <f t="shared" si="6"/>
        <v>1117487.73</v>
      </c>
      <c r="M56" s="32"/>
    </row>
    <row r="57" spans="1:13" ht="12.2" customHeight="1" x14ac:dyDescent="0.2">
      <c r="A57" s="20"/>
      <c r="B57" s="20"/>
      <c r="C57" s="49"/>
      <c r="D57" s="51"/>
      <c r="E57" s="51"/>
      <c r="F57" s="51"/>
      <c r="G57" s="49"/>
      <c r="H57" s="49"/>
      <c r="I57" s="49"/>
      <c r="J57" s="49"/>
      <c r="K57" s="49"/>
      <c r="L57" s="49"/>
    </row>
    <row r="58" spans="1:13" ht="12.95" customHeight="1" x14ac:dyDescent="0.2">
      <c r="B58" s="46"/>
      <c r="C58" s="16"/>
      <c r="D58" s="52"/>
      <c r="E58" s="52"/>
      <c r="F58" s="52"/>
      <c r="G58" s="16"/>
      <c r="H58" s="16"/>
      <c r="I58" s="16"/>
      <c r="J58" s="16"/>
      <c r="K58" s="16"/>
      <c r="L58" s="16"/>
    </row>
    <row r="59" spans="1:13" ht="12.95" customHeight="1" x14ac:dyDescent="0.2">
      <c r="B59" s="46"/>
      <c r="C59" s="16"/>
      <c r="D59" s="52"/>
      <c r="E59" s="52"/>
      <c r="F59" s="52"/>
      <c r="G59" s="16"/>
      <c r="H59" s="16"/>
      <c r="I59" s="16"/>
      <c r="J59" s="16"/>
      <c r="K59" s="16"/>
      <c r="L59" s="16"/>
    </row>
    <row r="60" spans="1:13" ht="12.95" customHeight="1" x14ac:dyDescent="0.2">
      <c r="B60" s="46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Вінницький міський суд Вінницької області,_x000D_
 Початок періоду: 01.01.2021, Кінець періоду: 31.12.2021&amp;LF1E43085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54"/>
      <c r="B1" s="61" t="s">
        <v>97</v>
      </c>
      <c r="C1" s="61"/>
      <c r="D1" s="61"/>
      <c r="E1" s="54"/>
      <c r="F1" s="54"/>
    </row>
    <row r="2" spans="1:7" ht="12.95" customHeight="1" x14ac:dyDescent="0.2">
      <c r="A2" s="55"/>
      <c r="B2" s="62"/>
      <c r="C2" s="62"/>
      <c r="D2" s="62"/>
      <c r="E2" s="55"/>
      <c r="F2" s="55"/>
    </row>
    <row r="3" spans="1:7" ht="44.65" customHeight="1" x14ac:dyDescent="0.2">
      <c r="A3" s="39" t="s">
        <v>44</v>
      </c>
      <c r="B3" s="140" t="s">
        <v>98</v>
      </c>
      <c r="C3" s="141"/>
      <c r="D3" s="142"/>
      <c r="E3" s="78" t="s">
        <v>90</v>
      </c>
      <c r="F3" s="78" t="s">
        <v>96</v>
      </c>
      <c r="G3" s="32"/>
    </row>
    <row r="4" spans="1:7" ht="18.2" customHeight="1" x14ac:dyDescent="0.2">
      <c r="A4" s="38">
        <v>1</v>
      </c>
      <c r="B4" s="143" t="s">
        <v>99</v>
      </c>
      <c r="C4" s="144"/>
      <c r="D4" s="145"/>
      <c r="E4" s="90">
        <f>SUM(E5:E25)</f>
        <v>1334</v>
      </c>
      <c r="F4" s="90">
        <f>SUM(F5:F25)</f>
        <v>1112671.7300000002</v>
      </c>
      <c r="G4" s="32"/>
    </row>
    <row r="5" spans="1:7" ht="20.45" customHeight="1" x14ac:dyDescent="0.2">
      <c r="A5" s="38">
        <v>2</v>
      </c>
      <c r="B5" s="137" t="s">
        <v>100</v>
      </c>
      <c r="C5" s="138"/>
      <c r="D5" s="139"/>
      <c r="E5" s="79">
        <v>88</v>
      </c>
      <c r="F5" s="79">
        <v>81312.81</v>
      </c>
      <c r="G5" s="32"/>
    </row>
    <row r="6" spans="1:7" ht="28.7" customHeight="1" x14ac:dyDescent="0.2">
      <c r="A6" s="38">
        <v>3</v>
      </c>
      <c r="B6" s="137" t="s">
        <v>101</v>
      </c>
      <c r="C6" s="138"/>
      <c r="D6" s="139"/>
      <c r="E6" s="79">
        <v>21</v>
      </c>
      <c r="F6" s="79">
        <v>31492.7</v>
      </c>
      <c r="G6" s="32"/>
    </row>
    <row r="7" spans="1:7" ht="42.95" customHeight="1" x14ac:dyDescent="0.2">
      <c r="A7" s="38">
        <v>4</v>
      </c>
      <c r="B7" s="137" t="s">
        <v>4</v>
      </c>
      <c r="C7" s="138"/>
      <c r="D7" s="139"/>
      <c r="E7" s="79">
        <v>894</v>
      </c>
      <c r="F7" s="79">
        <v>608952.18000000005</v>
      </c>
      <c r="G7" s="32"/>
    </row>
    <row r="8" spans="1:7" ht="41.45" customHeight="1" x14ac:dyDescent="0.2">
      <c r="A8" s="38">
        <v>5</v>
      </c>
      <c r="B8" s="137" t="s">
        <v>5</v>
      </c>
      <c r="C8" s="138"/>
      <c r="D8" s="139"/>
      <c r="E8" s="79"/>
      <c r="F8" s="79"/>
      <c r="G8" s="32"/>
    </row>
    <row r="9" spans="1:7" ht="30.2" customHeight="1" x14ac:dyDescent="0.2">
      <c r="A9" s="38">
        <v>6</v>
      </c>
      <c r="B9" s="137" t="s">
        <v>102</v>
      </c>
      <c r="C9" s="138"/>
      <c r="D9" s="139"/>
      <c r="E9" s="79">
        <v>1</v>
      </c>
      <c r="F9" s="79">
        <v>1135</v>
      </c>
      <c r="G9" s="32"/>
    </row>
    <row r="10" spans="1:7" ht="20.45" customHeight="1" x14ac:dyDescent="0.2">
      <c r="A10" s="38">
        <v>7</v>
      </c>
      <c r="B10" s="137" t="s">
        <v>103</v>
      </c>
      <c r="C10" s="138"/>
      <c r="D10" s="139"/>
      <c r="E10" s="79">
        <v>35</v>
      </c>
      <c r="F10" s="79">
        <v>76733.67</v>
      </c>
      <c r="G10" s="32"/>
    </row>
    <row r="11" spans="1:7" ht="23.45" customHeight="1" x14ac:dyDescent="0.2">
      <c r="A11" s="38">
        <v>8</v>
      </c>
      <c r="B11" s="137" t="s">
        <v>104</v>
      </c>
      <c r="C11" s="138"/>
      <c r="D11" s="139"/>
      <c r="E11" s="79">
        <v>2</v>
      </c>
      <c r="F11" s="79">
        <v>1816</v>
      </c>
      <c r="G11" s="32"/>
    </row>
    <row r="12" spans="1:7" ht="29.45" customHeight="1" x14ac:dyDescent="0.2">
      <c r="A12" s="38">
        <v>9</v>
      </c>
      <c r="B12" s="137" t="s">
        <v>105</v>
      </c>
      <c r="C12" s="138"/>
      <c r="D12" s="139"/>
      <c r="E12" s="79">
        <v>1</v>
      </c>
      <c r="F12" s="79">
        <v>908</v>
      </c>
      <c r="G12" s="32"/>
    </row>
    <row r="13" spans="1:7" ht="20.45" customHeight="1" x14ac:dyDescent="0.2">
      <c r="A13" s="38">
        <v>10</v>
      </c>
      <c r="B13" s="137" t="s">
        <v>106</v>
      </c>
      <c r="C13" s="138"/>
      <c r="D13" s="139"/>
      <c r="E13" s="79">
        <v>153</v>
      </c>
      <c r="F13" s="79">
        <v>183987.15</v>
      </c>
      <c r="G13" s="32"/>
    </row>
    <row r="14" spans="1:7" ht="25.7" customHeight="1" x14ac:dyDescent="0.2">
      <c r="A14" s="38">
        <v>11</v>
      </c>
      <c r="B14" s="137" t="s">
        <v>107</v>
      </c>
      <c r="C14" s="138"/>
      <c r="D14" s="139"/>
      <c r="E14" s="79">
        <v>16</v>
      </c>
      <c r="F14" s="79">
        <v>26933.03</v>
      </c>
      <c r="G14" s="32"/>
    </row>
    <row r="15" spans="1:7" ht="20.45" customHeight="1" x14ac:dyDescent="0.2">
      <c r="A15" s="38">
        <v>12</v>
      </c>
      <c r="B15" s="137" t="s">
        <v>108</v>
      </c>
      <c r="C15" s="138"/>
      <c r="D15" s="139"/>
      <c r="E15" s="79"/>
      <c r="F15" s="79"/>
      <c r="G15" s="32"/>
    </row>
    <row r="16" spans="1:7" ht="30.2" customHeight="1" x14ac:dyDescent="0.2">
      <c r="A16" s="38">
        <v>13</v>
      </c>
      <c r="B16" s="137" t="s">
        <v>109</v>
      </c>
      <c r="C16" s="138"/>
      <c r="D16" s="139"/>
      <c r="E16" s="79">
        <v>2</v>
      </c>
      <c r="F16" s="79">
        <v>1362</v>
      </c>
      <c r="G16" s="32"/>
    </row>
    <row r="17" spans="1:11" ht="20.45" customHeight="1" x14ac:dyDescent="0.2">
      <c r="A17" s="38">
        <v>14</v>
      </c>
      <c r="B17" s="137" t="s">
        <v>110</v>
      </c>
      <c r="C17" s="138"/>
      <c r="D17" s="139"/>
      <c r="E17" s="79">
        <v>87</v>
      </c>
      <c r="F17" s="79">
        <v>81241.19</v>
      </c>
      <c r="G17" s="32"/>
    </row>
    <row r="18" spans="1:11" ht="27.2" customHeight="1" x14ac:dyDescent="0.2">
      <c r="A18" s="38">
        <v>15</v>
      </c>
      <c r="B18" s="137" t="s">
        <v>111</v>
      </c>
      <c r="C18" s="138"/>
      <c r="D18" s="139"/>
      <c r="E18" s="79"/>
      <c r="F18" s="79"/>
      <c r="G18" s="32"/>
    </row>
    <row r="19" spans="1:11" ht="55.15" customHeight="1" x14ac:dyDescent="0.2">
      <c r="A19" s="38">
        <v>16</v>
      </c>
      <c r="B19" s="137" t="s">
        <v>6</v>
      </c>
      <c r="C19" s="138"/>
      <c r="D19" s="139"/>
      <c r="E19" s="79"/>
      <c r="F19" s="79"/>
      <c r="G19" s="32"/>
    </row>
    <row r="20" spans="1:11" ht="22.7" customHeight="1" x14ac:dyDescent="0.2">
      <c r="A20" s="38">
        <v>17</v>
      </c>
      <c r="B20" s="137" t="s">
        <v>112</v>
      </c>
      <c r="C20" s="138"/>
      <c r="D20" s="139"/>
      <c r="E20" s="79"/>
      <c r="F20" s="79"/>
      <c r="G20" s="32"/>
    </row>
    <row r="21" spans="1:11" ht="33.200000000000003" customHeight="1" x14ac:dyDescent="0.2">
      <c r="A21" s="38">
        <v>18</v>
      </c>
      <c r="B21" s="137" t="s">
        <v>113</v>
      </c>
      <c r="C21" s="138"/>
      <c r="D21" s="139"/>
      <c r="E21" s="79">
        <v>1</v>
      </c>
      <c r="F21" s="79">
        <v>908</v>
      </c>
      <c r="G21" s="32"/>
    </row>
    <row r="22" spans="1:11" ht="55.9" customHeight="1" x14ac:dyDescent="0.2">
      <c r="A22" s="38">
        <v>19</v>
      </c>
      <c r="B22" s="152" t="s">
        <v>7</v>
      </c>
      <c r="C22" s="152"/>
      <c r="D22" s="152"/>
      <c r="E22" s="79">
        <v>4</v>
      </c>
      <c r="F22" s="79">
        <v>2724</v>
      </c>
      <c r="G22" s="32"/>
    </row>
    <row r="23" spans="1:11" ht="62.65" customHeight="1" x14ac:dyDescent="0.2">
      <c r="A23" s="38">
        <v>20</v>
      </c>
      <c r="B23" s="137" t="s">
        <v>8</v>
      </c>
      <c r="C23" s="138"/>
      <c r="D23" s="139"/>
      <c r="E23" s="79">
        <v>26</v>
      </c>
      <c r="F23" s="79">
        <v>11804</v>
      </c>
      <c r="G23" s="32"/>
    </row>
    <row r="24" spans="1:11" ht="55.15" customHeight="1" x14ac:dyDescent="0.2">
      <c r="A24" s="38">
        <v>21</v>
      </c>
      <c r="B24" s="137" t="s">
        <v>9</v>
      </c>
      <c r="C24" s="138"/>
      <c r="D24" s="139"/>
      <c r="E24" s="79">
        <v>3</v>
      </c>
      <c r="F24" s="79">
        <v>1362</v>
      </c>
      <c r="G24" s="32"/>
    </row>
    <row r="25" spans="1:11" ht="55.15" customHeight="1" x14ac:dyDescent="0.2">
      <c r="A25" s="38">
        <v>22</v>
      </c>
      <c r="B25" s="152" t="s">
        <v>114</v>
      </c>
      <c r="C25" s="152"/>
      <c r="D25" s="152"/>
      <c r="E25" s="79"/>
      <c r="F25" s="79"/>
      <c r="G25" s="32"/>
    </row>
    <row r="26" spans="1:11" ht="12.95" customHeight="1" x14ac:dyDescent="0.2">
      <c r="A26" s="9"/>
      <c r="B26" s="9"/>
      <c r="C26" s="9"/>
      <c r="D26" s="9"/>
      <c r="E26" s="9"/>
      <c r="F26" s="9"/>
    </row>
    <row r="27" spans="1:11" ht="16.7" customHeight="1" x14ac:dyDescent="0.25">
      <c r="A27" s="56"/>
      <c r="B27" s="63" t="s">
        <v>115</v>
      </c>
      <c r="C27" s="71"/>
      <c r="D27" s="75"/>
      <c r="E27" s="146" t="s">
        <v>124</v>
      </c>
      <c r="F27" s="147"/>
      <c r="I27" s="85"/>
      <c r="J27" s="85"/>
      <c r="K27" s="85"/>
    </row>
    <row r="28" spans="1:11" ht="15.95" customHeight="1" x14ac:dyDescent="0.25">
      <c r="A28" s="57"/>
      <c r="B28" s="64"/>
      <c r="C28" s="72" t="s">
        <v>120</v>
      </c>
      <c r="D28" s="76"/>
      <c r="E28" s="72" t="s">
        <v>125</v>
      </c>
      <c r="I28" s="86"/>
      <c r="J28" s="10"/>
      <c r="K28" s="10"/>
    </row>
    <row r="29" spans="1:11" ht="14.45" customHeight="1" x14ac:dyDescent="0.2">
      <c r="A29" s="58"/>
      <c r="B29" s="65" t="s">
        <v>116</v>
      </c>
      <c r="C29" s="71"/>
      <c r="D29" s="77"/>
      <c r="E29" s="150" t="s">
        <v>126</v>
      </c>
      <c r="F29" s="151"/>
      <c r="I29" s="80"/>
      <c r="J29" s="10"/>
      <c r="K29" s="10"/>
    </row>
    <row r="30" spans="1:11" ht="14.45" customHeight="1" x14ac:dyDescent="0.2">
      <c r="A30" s="58"/>
      <c r="B30" s="66"/>
      <c r="C30" s="72" t="s">
        <v>120</v>
      </c>
      <c r="E30" s="72" t="s">
        <v>125</v>
      </c>
      <c r="I30" s="80"/>
      <c r="J30" s="10"/>
      <c r="K30" s="10"/>
    </row>
    <row r="31" spans="1:11" x14ac:dyDescent="0.2">
      <c r="A31" s="10"/>
      <c r="B31" s="66"/>
      <c r="C31" s="73"/>
      <c r="I31" s="87"/>
      <c r="J31" s="87"/>
      <c r="K31" s="60"/>
    </row>
    <row r="32" spans="1:11" ht="15" x14ac:dyDescent="0.25">
      <c r="A32" s="59"/>
      <c r="B32" s="67" t="s">
        <v>117</v>
      </c>
      <c r="C32" s="148" t="s">
        <v>121</v>
      </c>
      <c r="D32" s="148"/>
      <c r="E32" s="80"/>
      <c r="I32" s="88"/>
      <c r="J32" s="87"/>
      <c r="K32" s="60"/>
    </row>
    <row r="33" spans="1:11" ht="15" x14ac:dyDescent="0.2">
      <c r="A33" s="59"/>
      <c r="B33" s="68" t="s">
        <v>118</v>
      </c>
      <c r="C33" s="149" t="s">
        <v>122</v>
      </c>
      <c r="D33" s="149"/>
      <c r="E33" s="81"/>
      <c r="I33" s="89"/>
      <c r="J33" s="89"/>
      <c r="K33" s="89"/>
    </row>
    <row r="34" spans="1:11" ht="15" x14ac:dyDescent="0.25">
      <c r="A34" s="60"/>
      <c r="B34" s="69" t="s">
        <v>119</v>
      </c>
      <c r="C34" s="149" t="s">
        <v>123</v>
      </c>
      <c r="D34" s="149"/>
      <c r="F34" s="82" t="s">
        <v>127</v>
      </c>
      <c r="I34" s="87"/>
      <c r="J34" s="87"/>
      <c r="K34" s="60"/>
    </row>
    <row r="35" spans="1:11" ht="12.95" customHeight="1" x14ac:dyDescent="0.2">
      <c r="A35" s="60"/>
      <c r="B35" s="18"/>
      <c r="C35" s="74"/>
      <c r="D35" s="74"/>
      <c r="E35" s="10"/>
      <c r="F35" s="9"/>
      <c r="G35" s="83"/>
      <c r="H35" s="84"/>
      <c r="I35" s="87"/>
      <c r="J35" s="87"/>
      <c r="K35" s="60"/>
    </row>
    <row r="36" spans="1:11" ht="12.95" customHeight="1" x14ac:dyDescent="0.2">
      <c r="A36" s="10"/>
      <c r="B36" s="70"/>
      <c r="C36" s="70"/>
      <c r="D36" s="70"/>
      <c r="E36" s="10"/>
      <c r="F36" s="10"/>
      <c r="G36" s="10"/>
      <c r="H36" s="10"/>
      <c r="I36" s="10"/>
      <c r="J36" s="10"/>
      <c r="K36" s="10"/>
    </row>
  </sheetData>
  <mergeCells count="28">
    <mergeCell ref="C34:D34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7:F27"/>
    <mergeCell ref="C32:D32"/>
    <mergeCell ref="C33:D33"/>
    <mergeCell ref="E29:F29"/>
    <mergeCell ref="B21:D21"/>
    <mergeCell ref="B25:D25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Вінницький міський суд Вінницької області,_x000D_
 Початок періоду: 01.01.2021, Кінець періоду: 31.12.2021&amp;LF1E43085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Olexandr Chaika</dc:creator>
  <cp:lastModifiedBy>Olexandr Chaika</cp:lastModifiedBy>
  <dcterms:created xsi:type="dcterms:W3CDTF">2022-02-21T17:54:40Z</dcterms:created>
  <dcterms:modified xsi:type="dcterms:W3CDTF">2022-02-21T17:54:40Z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10_00127_4.2021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F1E43085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3.29.2.2737</vt:lpwstr>
  </property>
</Properties>
</file>