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C56" i="3" s="1"/>
  <c r="D21" i="3"/>
  <c r="D6" i="3"/>
  <c r="E21" i="3"/>
  <c r="E6" i="3"/>
  <c r="E56" i="3" s="1"/>
  <c r="F21" i="3"/>
  <c r="F6" i="3"/>
  <c r="G21" i="3"/>
  <c r="G6" i="3"/>
  <c r="G56" i="3" s="1"/>
  <c r="H21" i="3"/>
  <c r="H6" i="3"/>
  <c r="I21" i="3"/>
  <c r="I6" i="3"/>
  <c r="I56" i="3" s="1"/>
  <c r="J21" i="3"/>
  <c r="J6" i="3"/>
  <c r="K21" i="3"/>
  <c r="K6" i="3" s="1"/>
  <c r="K56" i="3" s="1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 s="1"/>
  <c r="D56" i="3" s="1"/>
  <c r="E40" i="3"/>
  <c r="E39" i="3"/>
  <c r="F40" i="3"/>
  <c r="F39" i="3" s="1"/>
  <c r="F56" i="3" s="1"/>
  <c r="G40" i="3"/>
  <c r="G39" i="3"/>
  <c r="H40" i="3"/>
  <c r="H39" i="3" s="1"/>
  <c r="H56" i="3" s="1"/>
  <c r="I40" i="3"/>
  <c r="I39" i="3"/>
  <c r="J40" i="3"/>
  <c r="J39" i="3" s="1"/>
  <c r="K40" i="3"/>
  <c r="K39" i="3"/>
  <c r="L40" i="3"/>
  <c r="L39" i="3" s="1"/>
  <c r="L56" i="3" s="1"/>
  <c r="C50" i="3"/>
  <c r="D50" i="3"/>
  <c r="E50" i="3"/>
  <c r="F50" i="3"/>
  <c r="G50" i="3"/>
  <c r="H50" i="3"/>
  <c r="I50" i="3"/>
  <c r="J50" i="3"/>
  <c r="K50" i="3"/>
  <c r="L50" i="3"/>
  <c r="J56" i="3" l="1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<sst xmlns="http://schemas.openxmlformats.org/spreadsheetml/2006/main" count="154" uniqueCount="129">
  <si>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</si>
  <si>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</si>
  <si>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</si>
  <si>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</si>
  <si>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</si>
  <si>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</si>
  <si>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</si>
  <si>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</si>
  <si>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</si>
  <si>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</si>
  <si>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</si>
  <si>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</si>
  <si>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</si>
  <si>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</si>
  <si>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</si>
  <si>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</si>
  <si>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</si>
  <si>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</si>
  <si>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</si>
  <si>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</si>
  <si>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</si>
  <si>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</si>
  <si>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</si>
  <si>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</si>
  <si>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</si>
  <si>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</si>
  <si>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</si>
  <si>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</si>
  <si>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</si>
  <si>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</si>
  <si>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</si>
  <si>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</si>
  <si>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</si>
  <si>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</si>
  <si>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</si>
  <si>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</si>
  <si>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</si>
  <si>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</si>
  <si>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</si>
  <si>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</si>
  <si>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</si>
  <si>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</si>
  <si>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</si>
  <si>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</si>
  <si>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</si>
  <si>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</si>
  <si>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</si>
  <si>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</si>
  <si>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</si>
  <si>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</si>
  <si>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</si>
  <si>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</si>
  <si>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</si>
  <si>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</si>
  <si>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</si>
  <si>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</si>
  <si>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</si>
  <si>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</si>
  <si>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</si>
  <si>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</si>
  <si>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</si>
  <si>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</si>
  <si>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</si>
  <si>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</si>
  <si>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</si>
  <si>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</si>
  <si>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</si>
  <si>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</si>
  <si>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</si>
  <si>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</si>
  <si>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</si>
  <si>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</si>
  <si>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</si>
  <si>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</si>
  <si>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</si>
  <si>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</si>
  <si>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</si>
  <si>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</si>
  <si>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</si>
  <si>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</si>
  <si>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</si>
  <si>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</si>
  <si>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</si>
  <si>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</si>
  <si>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</si>
  <si>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</si>
  <si>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</si>
  <si>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</si>
  <si>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</si>
  <si>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</si>
  <si>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</si>
  <si>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</si>
  <si>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</si>
  <si>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</si>
  <si>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</si>
  <si>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</si>
  <si>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</si>
  <si>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</si>
  <si>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</si>
  <si>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</si>
  <si>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</si>
  <si>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</si>
  <si>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</si>
  <si>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</si>
  <si>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</si>
  <si>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</si>
  <si>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</si>
  <si>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</si>
  <si>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</si>
  <si>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</si>
  <si>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</si>
  <si>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</si>
  <si>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</si>
  <si>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</si>
  <si>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</si>
  <si>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</si>
  <si>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</si>
  <si>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</si>
  <si>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</si>
  <si>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Маневицький районний суд Волинської області</t>
  </si>
  <si>
    <t>44600. Волинська область.смт. Маневичі</t>
  </si>
  <si>
    <t>вул. Незалежності</t>
  </si>
  <si>
    <t/>
  </si>
  <si>
    <t>О.В. Невар</t>
  </si>
  <si>
    <t>Н.М. Потоцька</t>
  </si>
  <si>
    <t>(03376) 21397</t>
  </si>
  <si>
    <t>(03376) 21577</t>
  </si>
  <si>
    <t>inbox@mn.vl.court.gov.ua</t>
  </si>
  <si>
    <t>5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</si>
</sst>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13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&amp;C&amp;L534E9BC2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644</v>
      </c>
      <c r="D6" s="96">
        <f t="shared" si="0"/>
        <v>708224.4999999993</v>
      </c>
      <c r="E6" s="96">
        <f t="shared" si="0"/>
        <v>528</v>
      </c>
      <c r="F6" s="96">
        <f t="shared" si="0"/>
        <v>661509.58999999939</v>
      </c>
      <c r="G6" s="96">
        <f t="shared" si="0"/>
        <v>5</v>
      </c>
      <c r="H6" s="96">
        <f t="shared" si="0"/>
        <v>8149.8</v>
      </c>
      <c r="I6" s="96">
        <f t="shared" si="0"/>
        <v>83</v>
      </c>
      <c r="J6" s="96">
        <f t="shared" si="0"/>
        <v>42097.8</v>
      </c>
      <c r="K6" s="96">
        <f t="shared" si="0"/>
        <v>113</v>
      </c>
      <c r="L6" s="96">
        <f t="shared" si="0"/>
        <v>67091.899999999994</v>
      </c>
    </row>
    <row r="7" spans="1:12" ht="16.5" customHeight="1" x14ac:dyDescent="0.2">
      <c r="A7" s="87">
        <v>2</v>
      </c>
      <c r="B7" s="90" t="s">
        <v>74</v>
      </c>
      <c r="C7" s="97">
        <v>408</v>
      </c>
      <c r="D7" s="97">
        <v>552886.69999999902</v>
      </c>
      <c r="E7" s="97">
        <v>349</v>
      </c>
      <c r="F7" s="97">
        <v>514544.08999999898</v>
      </c>
      <c r="G7" s="97">
        <v>2</v>
      </c>
      <c r="H7" s="97">
        <v>4023</v>
      </c>
      <c r="I7" s="97">
        <v>32</v>
      </c>
      <c r="J7" s="97">
        <v>28789.8</v>
      </c>
      <c r="K7" s="97">
        <v>56</v>
      </c>
      <c r="L7" s="97">
        <v>50275.9</v>
      </c>
    </row>
    <row r="8" spans="1:12" ht="16.5" customHeight="1" x14ac:dyDescent="0.2">
      <c r="A8" s="87">
        <v>3</v>
      </c>
      <c r="B8" s="91" t="s">
        <v>75</v>
      </c>
      <c r="C8" s="97">
        <v>105</v>
      </c>
      <c r="D8" s="97">
        <v>258852.55</v>
      </c>
      <c r="E8" s="97">
        <v>104</v>
      </c>
      <c r="F8" s="97">
        <v>256388.56</v>
      </c>
      <c r="G8" s="97">
        <v>2</v>
      </c>
      <c r="H8" s="97">
        <v>4023</v>
      </c>
      <c r="I8" s="97">
        <v>1</v>
      </c>
      <c r="J8" s="97">
        <v>768.4</v>
      </c>
      <c r="K8" s="97">
        <v>1</v>
      </c>
      <c r="L8" s="97">
        <v>2102</v>
      </c>
    </row>
    <row r="9" spans="1:12" ht="16.5" customHeight="1" x14ac:dyDescent="0.2">
      <c r="A9" s="87">
        <v>4</v>
      </c>
      <c r="B9" s="91" t="s">
        <v>76</v>
      </c>
      <c r="C9" s="97">
        <v>303</v>
      </c>
      <c r="D9" s="97">
        <v>294034.14999999898</v>
      </c>
      <c r="E9" s="97">
        <v>245</v>
      </c>
      <c r="F9" s="97">
        <v>258155.52999999901</v>
      </c>
      <c r="G9" s="97"/>
      <c r="H9" s="97"/>
      <c r="I9" s="97">
        <v>31</v>
      </c>
      <c r="J9" s="97">
        <v>28021.4</v>
      </c>
      <c r="K9" s="97">
        <v>55</v>
      </c>
      <c r="L9" s="97">
        <v>48173.9</v>
      </c>
    </row>
    <row r="10" spans="1:12" ht="19.5" customHeight="1" x14ac:dyDescent="0.2">
      <c r="A10" s="87">
        <v>5</v>
      </c>
      <c r="B10" s="90" t="s">
        <v>77</v>
      </c>
      <c r="C10" s="97">
        <v>63</v>
      </c>
      <c r="D10" s="97">
        <v>56754.000000000102</v>
      </c>
      <c r="E10" s="97">
        <v>61</v>
      </c>
      <c r="F10" s="97">
        <v>61304.6000000001</v>
      </c>
      <c r="G10" s="97">
        <v>2</v>
      </c>
      <c r="H10" s="97">
        <v>3362</v>
      </c>
      <c r="I10" s="97">
        <v>2</v>
      </c>
      <c r="J10" s="97">
        <v>2450</v>
      </c>
      <c r="K10" s="97">
        <v>2</v>
      </c>
      <c r="L10" s="97">
        <v>1681.6</v>
      </c>
    </row>
    <row r="11" spans="1:12" ht="19.5" customHeight="1" x14ac:dyDescent="0.2">
      <c r="A11" s="87">
        <v>6</v>
      </c>
      <c r="B11" s="91" t="s">
        <v>78</v>
      </c>
      <c r="C11" s="97">
        <v>3</v>
      </c>
      <c r="D11" s="97">
        <v>6306</v>
      </c>
      <c r="E11" s="97">
        <v>3</v>
      </c>
      <c r="F11" s="97">
        <v>10089.6</v>
      </c>
      <c r="G11" s="97"/>
      <c r="H11" s="97"/>
      <c r="I11" s="97">
        <v>2</v>
      </c>
      <c r="J11" s="97">
        <v>2450</v>
      </c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60</v>
      </c>
      <c r="D12" s="97">
        <v>50448</v>
      </c>
      <c r="E12" s="97">
        <v>58</v>
      </c>
      <c r="F12" s="97">
        <v>51215</v>
      </c>
      <c r="G12" s="97">
        <v>2</v>
      </c>
      <c r="H12" s="97">
        <v>3362</v>
      </c>
      <c r="I12" s="97"/>
      <c r="J12" s="97"/>
      <c r="K12" s="97">
        <v>2</v>
      </c>
      <c r="L12" s="97">
        <v>1681.6</v>
      </c>
    </row>
    <row r="13" spans="1:12" ht="15" customHeight="1" x14ac:dyDescent="0.2">
      <c r="A13" s="87">
        <v>8</v>
      </c>
      <c r="B13" s="90" t="s">
        <v>18</v>
      </c>
      <c r="C13" s="97">
        <v>82</v>
      </c>
      <c r="D13" s="97">
        <v>68945.600000000093</v>
      </c>
      <c r="E13" s="97">
        <v>79</v>
      </c>
      <c r="F13" s="97">
        <v>66350.800000000105</v>
      </c>
      <c r="G13" s="97">
        <v>1</v>
      </c>
      <c r="H13" s="97">
        <v>764.8</v>
      </c>
      <c r="I13" s="97">
        <v>1</v>
      </c>
      <c r="J13" s="97">
        <v>840.8</v>
      </c>
      <c r="K13" s="97">
        <v>3</v>
      </c>
      <c r="L13" s="97">
        <v>2522.4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44</v>
      </c>
      <c r="D15" s="97">
        <v>19758.8</v>
      </c>
      <c r="E15" s="97">
        <v>36</v>
      </c>
      <c r="F15" s="97">
        <v>17656.8</v>
      </c>
      <c r="G15" s="97"/>
      <c r="H15" s="97"/>
      <c r="I15" s="97"/>
      <c r="J15" s="97"/>
      <c r="K15" s="97">
        <v>8</v>
      </c>
      <c r="L15" s="97">
        <v>3363.2</v>
      </c>
    </row>
    <row r="16" spans="1:12" ht="21" customHeight="1" x14ac:dyDescent="0.2">
      <c r="A16" s="87">
        <v>11</v>
      </c>
      <c r="B16" s="91" t="s">
        <v>78</v>
      </c>
      <c r="C16" s="97">
        <v>2</v>
      </c>
      <c r="D16" s="97">
        <v>2102</v>
      </c>
      <c r="E16" s="97">
        <v>2</v>
      </c>
      <c r="F16" s="97">
        <v>2102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42</v>
      </c>
      <c r="D17" s="97">
        <v>17656.8</v>
      </c>
      <c r="E17" s="97">
        <v>34</v>
      </c>
      <c r="F17" s="97">
        <v>15554.8</v>
      </c>
      <c r="G17" s="97"/>
      <c r="H17" s="97"/>
      <c r="I17" s="97"/>
      <c r="J17" s="97"/>
      <c r="K17" s="97">
        <v>8</v>
      </c>
      <c r="L17" s="97">
        <v>3363.2</v>
      </c>
    </row>
    <row r="18" spans="1:12" ht="21" customHeight="1" x14ac:dyDescent="0.2">
      <c r="A18" s="87">
        <v>13</v>
      </c>
      <c r="B18" s="99" t="s">
        <v>104</v>
      </c>
      <c r="C18" s="97">
        <v>47</v>
      </c>
      <c r="D18" s="97">
        <v>9879.4</v>
      </c>
      <c r="E18" s="97">
        <v>3</v>
      </c>
      <c r="F18" s="97">
        <v>1653.3</v>
      </c>
      <c r="G18" s="97"/>
      <c r="H18" s="97"/>
      <c r="I18" s="97">
        <v>48</v>
      </c>
      <c r="J18" s="97">
        <v>10017.200000000001</v>
      </c>
      <c r="K18" s="97">
        <v>44</v>
      </c>
      <c r="L18" s="97">
        <v>9248.7999999999993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14</v>
      </c>
      <c r="D39" s="96">
        <f t="shared" si="3"/>
        <v>10089.6</v>
      </c>
      <c r="E39" s="96">
        <f t="shared" si="3"/>
        <v>13</v>
      </c>
      <c r="F39" s="96">
        <f t="shared" si="3"/>
        <v>7146.8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840.8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6</v>
      </c>
      <c r="D40" s="97">
        <f t="shared" si="4"/>
        <v>5044.8</v>
      </c>
      <c r="E40" s="97">
        <f t="shared" si="4"/>
        <v>5</v>
      </c>
      <c r="F40" s="97">
        <f t="shared" si="4"/>
        <v>2102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840.8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6</v>
      </c>
      <c r="D44" s="97">
        <v>5044.8</v>
      </c>
      <c r="E44" s="97">
        <v>5</v>
      </c>
      <c r="F44" s="97">
        <v>2102</v>
      </c>
      <c r="G44" s="97"/>
      <c r="H44" s="97"/>
      <c r="I44" s="97"/>
      <c r="J44" s="97"/>
      <c r="K44" s="97">
        <v>1</v>
      </c>
      <c r="L44" s="97">
        <v>840.8</v>
      </c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6</v>
      </c>
      <c r="D46" s="97">
        <v>5044.8</v>
      </c>
      <c r="E46" s="97">
        <v>5</v>
      </c>
      <c r="F46" s="97">
        <v>2102</v>
      </c>
      <c r="G46" s="97"/>
      <c r="H46" s="97"/>
      <c r="I46" s="97"/>
      <c r="J46" s="97"/>
      <c r="K46" s="97">
        <v>1</v>
      </c>
      <c r="L46" s="97">
        <v>840.8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8</v>
      </c>
      <c r="D49" s="97">
        <v>5044.8</v>
      </c>
      <c r="E49" s="97">
        <v>8</v>
      </c>
      <c r="F49" s="97">
        <v>5044.8</v>
      </c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21</v>
      </c>
      <c r="D50" s="96">
        <f t="shared" si="5"/>
        <v>1570.21</v>
      </c>
      <c r="E50" s="96">
        <f t="shared" si="5"/>
        <v>21</v>
      </c>
      <c r="F50" s="96">
        <f t="shared" si="5"/>
        <v>1589.68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11</v>
      </c>
      <c r="D51" s="97">
        <v>126.14</v>
      </c>
      <c r="E51" s="97">
        <v>11</v>
      </c>
      <c r="F51" s="97">
        <v>144.16999999999999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9</v>
      </c>
      <c r="D52" s="97">
        <v>1008.96</v>
      </c>
      <c r="E52" s="97">
        <v>9</v>
      </c>
      <c r="F52" s="97">
        <v>1009.51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1</v>
      </c>
      <c r="D54" s="97">
        <v>435.11</v>
      </c>
      <c r="E54" s="97">
        <v>1</v>
      </c>
      <c r="F54" s="97">
        <v>436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425</v>
      </c>
      <c r="D55" s="96">
        <v>178669.99999999901</v>
      </c>
      <c r="E55" s="96">
        <v>281</v>
      </c>
      <c r="F55" s="96">
        <v>117915.19999999899</v>
      </c>
      <c r="G55" s="96"/>
      <c r="H55" s="96"/>
      <c r="I55" s="96">
        <v>425</v>
      </c>
      <c r="J55" s="96">
        <v>178452.799999999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1104</v>
      </c>
      <c r="D56" s="96">
        <f t="shared" si="6"/>
        <v>898554.30999999819</v>
      </c>
      <c r="E56" s="96">
        <f t="shared" si="6"/>
        <v>843</v>
      </c>
      <c r="F56" s="96">
        <f t="shared" si="6"/>
        <v>788161.26999999851</v>
      </c>
      <c r="G56" s="96">
        <f t="shared" si="6"/>
        <v>5</v>
      </c>
      <c r="H56" s="96">
        <f t="shared" si="6"/>
        <v>8149.8</v>
      </c>
      <c r="I56" s="96">
        <f t="shared" si="6"/>
        <v>508</v>
      </c>
      <c r="J56" s="96">
        <f t="shared" si="6"/>
        <v>220550.59999999899</v>
      </c>
      <c r="K56" s="96">
        <f t="shared" si="6"/>
        <v>114</v>
      </c>
      <c r="L56" s="96">
        <f t="shared" si="6"/>
        <v>67932.7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Маневицький районний суд Волинської області,_x000D_
 Початок періоду: 01.01.2020, Кінець періоду: 31.12.2020&amp;L534E9BC2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114</v>
      </c>
      <c r="F4" s="93">
        <f>SUM(F5:F25)</f>
        <v>67932.7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</v>
      </c>
      <c r="F5" s="95">
        <v>840.8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2</v>
      </c>
      <c r="F6" s="95">
        <v>1992.8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74</v>
      </c>
      <c r="F7" s="95">
        <v>34472.800000000003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</v>
      </c>
      <c r="F10" s="95">
        <v>2102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26</v>
      </c>
      <c r="F13" s="95">
        <v>20033.689999999999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8</v>
      </c>
      <c r="F14" s="95">
        <v>7229.41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</v>
      </c>
      <c r="F17" s="95">
        <v>840.8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1</v>
      </c>
      <c r="F23" s="95">
        <v>420.4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Маневицький районний суд Волинської області,_x000D_
 Початок періоду: 01.01.2020, Кінець періоду: 31.12.2020&amp;L534E9BC2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2021-01-28T07:32:11Z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10_00164_4.2020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534E9BC2</vt:lpwstr>
  </property>
  <property fmtid="{D5CDD505-2E9C-101B-9397-08002B2CF9AE}" pid="9" name="Підрозділ">
    <vt:lpwstr>Маневицький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347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