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C56" i="3" s="1"/>
  <c r="D21" i="3"/>
  <c r="D6" i="3"/>
  <c r="E21" i="3"/>
  <c r="E6" i="3"/>
  <c r="E56" i="3" s="1"/>
  <c r="F21" i="3"/>
  <c r="F6" i="3"/>
  <c r="G21" i="3"/>
  <c r="G6" i="3"/>
  <c r="G56" i="3" s="1"/>
  <c r="H21" i="3"/>
  <c r="H6" i="3"/>
  <c r="I21" i="3"/>
  <c r="I6" i="3"/>
  <c r="J21" i="3"/>
  <c r="J6" i="3"/>
  <c r="J56" i="3" s="1"/>
  <c r="K21" i="3"/>
  <c r="K6" i="3"/>
  <c r="K56" i="3" s="1"/>
  <c r="L21" i="3"/>
  <c r="L6" i="3"/>
  <c r="C28" i="3"/>
  <c r="D28" i="3"/>
  <c r="E28" i="3"/>
  <c r="F28" i="3"/>
  <c r="G28" i="3"/>
  <c r="H28" i="3"/>
  <c r="H56" i="3" s="1"/>
  <c r="I28" i="3"/>
  <c r="J28" i="3"/>
  <c r="K28" i="3"/>
  <c r="L28" i="3"/>
  <c r="C40" i="3"/>
  <c r="C39" i="3"/>
  <c r="D40" i="3"/>
  <c r="D39" i="3"/>
  <c r="E40" i="3"/>
  <c r="E39" i="3"/>
  <c r="F40" i="3"/>
  <c r="F39" i="3"/>
  <c r="F56" i="3" s="1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L56" i="3"/>
  <c r="D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<sst xmlns="http://schemas.openxmlformats.org/spreadsheetml/2006/main" count="154" uniqueCount="129">
  <si>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</si>
  <si>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</si>
  <si>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</si>
  <si>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</si>
  <si>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</si>
  <si>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</si>
  <si>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</si>
  <si>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</si>
  <si>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</si>
  <si>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</si>
  <si>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</si>
  <si>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</si>
  <si>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</si>
  <si>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</si>
  <si>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</si>
  <si>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</si>
  <si>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</si>
  <si>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</si>
  <si>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</si>
  <si>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</si>
  <si>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</si>
  <si>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</si>
  <si>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</si>
  <si>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</si>
  <si>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</si>
  <si>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</si>
  <si>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</si>
  <si>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</si>
  <si>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</si>
  <si>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</si>
  <si>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</si>
  <si>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</si>
  <si>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</si>
  <si>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</si>
  <si>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</si>
  <si>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</si>
  <si>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</si>
  <si>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</si>
  <si>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</si>
  <si>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</si>
  <si>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</si>
  <si>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</si>
  <si>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</si>
  <si>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</si>
  <si>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</si>
  <si>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</si>
  <si>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</si>
  <si>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</si>
  <si>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</si>
  <si>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</si>
  <si>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</si>
  <si>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</si>
  <si>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</si>
  <si>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</si>
  <si>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</si>
  <si>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</si>
  <si>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</si>
  <si>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</si>
  <si>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</si>
  <si>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</si>
  <si>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</si>
  <si>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</si>
  <si>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</si>
  <si>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</si>
  <si>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</si>
  <si>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</si>
  <si>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</si>
  <si>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</si>
  <si>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</si>
  <si>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</si>
  <si>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</si>
  <si>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</si>
  <si>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</si>
  <si>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</si>
  <si>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</si>
  <si>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</si>
  <si>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</si>
  <si>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</si>
  <si>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</si>
  <si>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</si>
  <si>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</si>
  <si>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</si>
  <si>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</si>
  <si>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</si>
  <si>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</si>
  <si>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</si>
  <si>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</si>
  <si>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</si>
  <si>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</si>
  <si>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</si>
  <si>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</si>
  <si>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</si>
  <si>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</si>
  <si>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</si>
  <si>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</si>
  <si>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</si>
  <si>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</si>
  <si>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</si>
  <si>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</si>
  <si>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</si>
  <si>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</si>
  <si>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</si>
  <si>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</si>
  <si>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</si>
  <si>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</si>
  <si>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</si>
  <si>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</si>
  <si>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</si>
  <si>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</si>
  <si>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</si>
  <si>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</si>
  <si>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</si>
  <si>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</si>
  <si>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</si>
  <si>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</si>
  <si>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</si>
  <si>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</si>
  <si>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</si>
  <si>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2021 рік</t>
  </si>
  <si>
    <t>Маневицький районний суд Волинської області</t>
  </si>
  <si>
    <t>44600. Волинська область.смт. Маневичі</t>
  </si>
  <si>
    <t>вул. Незалежності</t>
  </si>
  <si>
    <t/>
  </si>
  <si>
    <t>О.В. Невар</t>
  </si>
  <si>
    <t>Н.М. Потоцька</t>
  </si>
  <si>
    <t>(03376) 21397</t>
  </si>
  <si>
    <t>(03376) 21577</t>
  </si>
  <si>
    <t>inbox@mn.vl.court.gov.ua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</si>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</sst>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&amp;C&amp;L6EDA3F18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736</v>
      </c>
      <c r="D6" s="96">
        <f t="shared" si="0"/>
        <v>740190.33000000007</v>
      </c>
      <c r="E6" s="96">
        <f t="shared" si="0"/>
        <v>538</v>
      </c>
      <c r="F6" s="96">
        <f t="shared" si="0"/>
        <v>651566.5199999999</v>
      </c>
      <c r="G6" s="96">
        <f t="shared" si="0"/>
        <v>3</v>
      </c>
      <c r="H6" s="96">
        <f t="shared" si="0"/>
        <v>2951</v>
      </c>
      <c r="I6" s="96">
        <f t="shared" si="0"/>
        <v>123</v>
      </c>
      <c r="J6" s="96">
        <f t="shared" si="0"/>
        <v>51574.39</v>
      </c>
      <c r="K6" s="96">
        <f t="shared" si="0"/>
        <v>196</v>
      </c>
      <c r="L6" s="96">
        <f t="shared" si="0"/>
        <v>125253.19</v>
      </c>
    </row>
    <row r="7" spans="1:12" ht="16.5" customHeight="1" x14ac:dyDescent="0.2">
      <c r="A7" s="87">
        <v>2</v>
      </c>
      <c r="B7" s="90" t="s">
        <v>74</v>
      </c>
      <c r="C7" s="97">
        <v>380</v>
      </c>
      <c r="D7" s="97">
        <v>504058.83</v>
      </c>
      <c r="E7" s="97">
        <v>328</v>
      </c>
      <c r="F7" s="97">
        <v>453596.49</v>
      </c>
      <c r="G7" s="97">
        <v>1</v>
      </c>
      <c r="H7" s="97">
        <v>1135</v>
      </c>
      <c r="I7" s="97">
        <v>28</v>
      </c>
      <c r="J7" s="97">
        <v>26374</v>
      </c>
      <c r="K7" s="97">
        <v>51</v>
      </c>
      <c r="L7" s="97">
        <v>66006.19</v>
      </c>
    </row>
    <row r="8" spans="1:12" ht="16.5" customHeight="1" x14ac:dyDescent="0.2">
      <c r="A8" s="87">
        <v>3</v>
      </c>
      <c r="B8" s="91" t="s">
        <v>75</v>
      </c>
      <c r="C8" s="97">
        <v>86</v>
      </c>
      <c r="D8" s="97">
        <v>208298.44</v>
      </c>
      <c r="E8" s="97">
        <v>74</v>
      </c>
      <c r="F8" s="97">
        <v>178092.44</v>
      </c>
      <c r="G8" s="97">
        <v>1</v>
      </c>
      <c r="H8" s="97">
        <v>1135</v>
      </c>
      <c r="I8" s="97">
        <v>2</v>
      </c>
      <c r="J8" s="97">
        <v>2968</v>
      </c>
      <c r="K8" s="97">
        <v>12</v>
      </c>
      <c r="L8" s="97">
        <v>27240</v>
      </c>
    </row>
    <row r="9" spans="1:12" ht="16.5" customHeight="1" x14ac:dyDescent="0.2">
      <c r="A9" s="87">
        <v>4</v>
      </c>
      <c r="B9" s="91" t="s">
        <v>76</v>
      </c>
      <c r="C9" s="97">
        <v>294</v>
      </c>
      <c r="D9" s="97">
        <v>295760.39</v>
      </c>
      <c r="E9" s="97">
        <v>254</v>
      </c>
      <c r="F9" s="97">
        <v>275504.05</v>
      </c>
      <c r="G9" s="97"/>
      <c r="H9" s="97"/>
      <c r="I9" s="97">
        <v>26</v>
      </c>
      <c r="J9" s="97">
        <v>23406</v>
      </c>
      <c r="K9" s="97">
        <v>39</v>
      </c>
      <c r="L9" s="97">
        <v>38766.19</v>
      </c>
    </row>
    <row r="10" spans="1:12" ht="19.5" customHeight="1" x14ac:dyDescent="0.2">
      <c r="A10" s="87">
        <v>5</v>
      </c>
      <c r="B10" s="90" t="s">
        <v>77</v>
      </c>
      <c r="C10" s="97">
        <v>110</v>
      </c>
      <c r="D10" s="97">
        <v>105328</v>
      </c>
      <c r="E10" s="97">
        <v>78</v>
      </c>
      <c r="F10" s="97">
        <v>93250.93</v>
      </c>
      <c r="G10" s="97">
        <v>1</v>
      </c>
      <c r="H10" s="97">
        <v>908</v>
      </c>
      <c r="I10" s="97">
        <v>7</v>
      </c>
      <c r="J10" s="97">
        <v>5241.1899999999996</v>
      </c>
      <c r="K10" s="97">
        <v>31</v>
      </c>
      <c r="L10" s="97">
        <v>29510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9080</v>
      </c>
      <c r="E11" s="97">
        <v>2</v>
      </c>
      <c r="F11" s="97">
        <v>15890</v>
      </c>
      <c r="G11" s="97"/>
      <c r="H11" s="97"/>
      <c r="I11" s="97">
        <v>1</v>
      </c>
      <c r="J11" s="97">
        <v>1816</v>
      </c>
      <c r="K11" s="97">
        <v>1</v>
      </c>
      <c r="L11" s="97">
        <v>2270</v>
      </c>
    </row>
    <row r="12" spans="1:12" ht="19.5" customHeight="1" x14ac:dyDescent="0.2">
      <c r="A12" s="87">
        <v>7</v>
      </c>
      <c r="B12" s="91" t="s">
        <v>79</v>
      </c>
      <c r="C12" s="97">
        <v>106</v>
      </c>
      <c r="D12" s="97">
        <v>96248</v>
      </c>
      <c r="E12" s="97">
        <v>76</v>
      </c>
      <c r="F12" s="97">
        <v>77360.929999999993</v>
      </c>
      <c r="G12" s="97">
        <v>1</v>
      </c>
      <c r="H12" s="97">
        <v>908</v>
      </c>
      <c r="I12" s="97">
        <v>6</v>
      </c>
      <c r="J12" s="97">
        <v>3425.19</v>
      </c>
      <c r="K12" s="97">
        <v>30</v>
      </c>
      <c r="L12" s="97">
        <v>27240</v>
      </c>
    </row>
    <row r="13" spans="1:12" ht="15" customHeight="1" x14ac:dyDescent="0.2">
      <c r="A13" s="87">
        <v>8</v>
      </c>
      <c r="B13" s="90" t="s">
        <v>18</v>
      </c>
      <c r="C13" s="97">
        <v>83</v>
      </c>
      <c r="D13" s="97">
        <v>75364</v>
      </c>
      <c r="E13" s="97">
        <v>80</v>
      </c>
      <c r="F13" s="97">
        <v>72694.2</v>
      </c>
      <c r="G13" s="97">
        <v>1</v>
      </c>
      <c r="H13" s="97">
        <v>908</v>
      </c>
      <c r="I13" s="97"/>
      <c r="J13" s="97"/>
      <c r="K13" s="97">
        <v>3</v>
      </c>
      <c r="L13" s="97">
        <v>2724</v>
      </c>
    </row>
    <row r="14" spans="1:12" ht="15.75" customHeight="1" x14ac:dyDescent="0.2">
      <c r="A14" s="87">
        <v>9</v>
      </c>
      <c r="B14" s="90" t="s">
        <v>19</v>
      </c>
      <c r="C14" s="97">
        <v>1</v>
      </c>
      <c r="D14" s="97">
        <v>1300</v>
      </c>
      <c r="E14" s="97">
        <v>1</v>
      </c>
      <c r="F14" s="97">
        <v>1300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53</v>
      </c>
      <c r="D15" s="97">
        <v>26786</v>
      </c>
      <c r="E15" s="97">
        <v>45</v>
      </c>
      <c r="F15" s="97">
        <v>24516</v>
      </c>
      <c r="G15" s="97"/>
      <c r="H15" s="97"/>
      <c r="I15" s="97"/>
      <c r="J15" s="97"/>
      <c r="K15" s="97">
        <v>8</v>
      </c>
      <c r="L15" s="97">
        <v>3632</v>
      </c>
    </row>
    <row r="16" spans="1:12" ht="21" customHeight="1" x14ac:dyDescent="0.2">
      <c r="A16" s="87">
        <v>11</v>
      </c>
      <c r="B16" s="91" t="s">
        <v>78</v>
      </c>
      <c r="C16" s="97">
        <v>4</v>
      </c>
      <c r="D16" s="97">
        <v>4540</v>
      </c>
      <c r="E16" s="97">
        <v>4</v>
      </c>
      <c r="F16" s="97">
        <v>4540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49</v>
      </c>
      <c r="D17" s="97">
        <v>22246</v>
      </c>
      <c r="E17" s="97">
        <v>41</v>
      </c>
      <c r="F17" s="97">
        <v>19976</v>
      </c>
      <c r="G17" s="97"/>
      <c r="H17" s="97"/>
      <c r="I17" s="97"/>
      <c r="J17" s="97"/>
      <c r="K17" s="97">
        <v>8</v>
      </c>
      <c r="L17" s="97">
        <v>3632</v>
      </c>
    </row>
    <row r="18" spans="1:12" ht="21" customHeight="1" x14ac:dyDescent="0.2">
      <c r="A18" s="87">
        <v>13</v>
      </c>
      <c r="B18" s="99" t="s">
        <v>104</v>
      </c>
      <c r="C18" s="97">
        <v>106</v>
      </c>
      <c r="D18" s="97">
        <v>24062</v>
      </c>
      <c r="E18" s="97">
        <v>3</v>
      </c>
      <c r="F18" s="97">
        <v>2917.4</v>
      </c>
      <c r="G18" s="97"/>
      <c r="H18" s="97"/>
      <c r="I18" s="97">
        <v>88</v>
      </c>
      <c r="J18" s="97">
        <v>19959.2</v>
      </c>
      <c r="K18" s="97">
        <v>103</v>
      </c>
      <c r="L18" s="97">
        <v>23381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113.5</v>
      </c>
      <c r="E19" s="97">
        <v>1</v>
      </c>
      <c r="F19" s="97">
        <v>113.5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2</v>
      </c>
      <c r="D21" s="97">
        <f t="shared" si="1"/>
        <v>3178</v>
      </c>
      <c r="E21" s="97">
        <f t="shared" si="1"/>
        <v>2</v>
      </c>
      <c r="F21" s="97">
        <f t="shared" si="1"/>
        <v>3178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>
        <v>1</v>
      </c>
      <c r="D22" s="97">
        <v>908</v>
      </c>
      <c r="E22" s="97">
        <v>1</v>
      </c>
      <c r="F22" s="97">
        <v>908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2270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17</v>
      </c>
      <c r="D39" s="96">
        <f t="shared" si="3"/>
        <v>15209</v>
      </c>
      <c r="E39" s="96">
        <f t="shared" si="3"/>
        <v>17</v>
      </c>
      <c r="F39" s="96">
        <f t="shared" si="3"/>
        <v>9804.6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16</v>
      </c>
      <c r="D40" s="97">
        <f t="shared" si="4"/>
        <v>14528</v>
      </c>
      <c r="E40" s="97">
        <f t="shared" si="4"/>
        <v>16</v>
      </c>
      <c r="F40" s="97">
        <f t="shared" si="4"/>
        <v>9123.6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16</v>
      </c>
      <c r="D44" s="97">
        <v>14528</v>
      </c>
      <c r="E44" s="97">
        <v>16</v>
      </c>
      <c r="F44" s="97">
        <v>9123.6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16</v>
      </c>
      <c r="D46" s="97">
        <v>14528</v>
      </c>
      <c r="E46" s="97">
        <v>16</v>
      </c>
      <c r="F46" s="97">
        <v>9123.6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1</v>
      </c>
      <c r="D49" s="97">
        <v>681</v>
      </c>
      <c r="E49" s="97">
        <v>1</v>
      </c>
      <c r="F49" s="97">
        <v>681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6</v>
      </c>
      <c r="D50" s="96">
        <f t="shared" si="5"/>
        <v>224.73000000000002</v>
      </c>
      <c r="E50" s="96">
        <f t="shared" si="5"/>
        <v>6</v>
      </c>
      <c r="F50" s="96">
        <f t="shared" si="5"/>
        <v>238.35000000000002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3</v>
      </c>
      <c r="D51" s="97">
        <v>20.43</v>
      </c>
      <c r="E51" s="97">
        <v>3</v>
      </c>
      <c r="F51" s="97">
        <v>34.049999999999997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3</v>
      </c>
      <c r="D52" s="97">
        <v>204.3</v>
      </c>
      <c r="E52" s="97">
        <v>3</v>
      </c>
      <c r="F52" s="97">
        <v>204.3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349</v>
      </c>
      <c r="D55" s="96">
        <v>158446</v>
      </c>
      <c r="E55" s="96">
        <v>259</v>
      </c>
      <c r="F55" s="96">
        <v>118368.8</v>
      </c>
      <c r="G55" s="96">
        <v>1</v>
      </c>
      <c r="H55" s="96">
        <v>850</v>
      </c>
      <c r="I55" s="96">
        <v>349</v>
      </c>
      <c r="J55" s="96">
        <v>158345.20000000001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1108</v>
      </c>
      <c r="D56" s="96">
        <f t="shared" si="6"/>
        <v>914070.06</v>
      </c>
      <c r="E56" s="96">
        <f t="shared" si="6"/>
        <v>820</v>
      </c>
      <c r="F56" s="96">
        <f t="shared" si="6"/>
        <v>779978.2699999999</v>
      </c>
      <c r="G56" s="96">
        <f t="shared" si="6"/>
        <v>4</v>
      </c>
      <c r="H56" s="96">
        <f t="shared" si="6"/>
        <v>3801</v>
      </c>
      <c r="I56" s="96">
        <f t="shared" si="6"/>
        <v>472</v>
      </c>
      <c r="J56" s="96">
        <f t="shared" si="6"/>
        <v>209919.59000000003</v>
      </c>
      <c r="K56" s="96">
        <f t="shared" si="6"/>
        <v>196</v>
      </c>
      <c r="L56" s="96">
        <f t="shared" si="6"/>
        <v>125253.19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Маневицький районний суд Волинської області,_x000D_
 Початок періоду: 01.01.2021, Кінець періоду: 31.12.2021&amp;L6EDA3F18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196</v>
      </c>
      <c r="F4" s="93">
        <f>SUM(F5:F25)</f>
        <v>125253.19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77</v>
      </c>
      <c r="F5" s="95">
        <v>33823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3291.75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80</v>
      </c>
      <c r="F7" s="95">
        <v>42676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9</v>
      </c>
      <c r="F10" s="95">
        <v>20430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3</v>
      </c>
      <c r="F11" s="95">
        <v>4086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12</v>
      </c>
      <c r="F13" s="95">
        <v>8600.3700000000008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9</v>
      </c>
      <c r="F14" s="95">
        <v>7718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3</v>
      </c>
      <c r="F17" s="95">
        <v>4174.07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454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Маневицький районний суд Волинської області,_x000D_
 Початок періоду: 01.01.2021, Кінець періоду: 31.12.2021&amp;L6EDA3F18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2022-01-25T13:29:46Z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6EDA3F18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