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7100" windowHeight="9855"/>
  </bookViews>
  <sheets>
    <sheet name="титульний" sheetId="1" r:id="rId1"/>
    <sheet name="розділ 1" sheetId="2" r:id="rId2"/>
    <sheet name="розділ 2" sheetId="3" r:id="rId3"/>
  </sheets>
  <calcPr calcId="144525"/>
</workbook>
</file>

<file path=xl/calcChain.xml><?xml version="1.0" encoding="utf-8"?>
<calcChain xmlns="http://schemas.openxmlformats.org/spreadsheetml/2006/main">
  <c r="C6" i="2" l="1"/>
  <c r="C20" i="2"/>
  <c r="C27" i="2"/>
  <c r="C39" i="2"/>
  <c r="C38" i="2" s="1"/>
  <c r="C49" i="2"/>
  <c r="D20" i="2"/>
  <c r="D6" i="2" s="1"/>
  <c r="D55" i="2" s="1"/>
  <c r="D27" i="2"/>
  <c r="D38" i="2"/>
  <c r="D39" i="2"/>
  <c r="D49" i="2"/>
  <c r="E6" i="2"/>
  <c r="E20" i="2"/>
  <c r="E27" i="2"/>
  <c r="E39" i="2"/>
  <c r="E38" i="2" s="1"/>
  <c r="E55" i="2" s="1"/>
  <c r="E49" i="2"/>
  <c r="F20" i="2"/>
  <c r="F6" i="2" s="1"/>
  <c r="F55" i="2" s="1"/>
  <c r="F27" i="2"/>
  <c r="F38" i="2"/>
  <c r="F39" i="2"/>
  <c r="F49" i="2"/>
  <c r="G6" i="2"/>
  <c r="G20" i="2"/>
  <c r="G27" i="2"/>
  <c r="G39" i="2"/>
  <c r="G38" i="2" s="1"/>
  <c r="G49" i="2"/>
  <c r="H20" i="2"/>
  <c r="H6" i="2" s="1"/>
  <c r="H55" i="2" s="1"/>
  <c r="H27" i="2"/>
  <c r="H38" i="2"/>
  <c r="H39" i="2"/>
  <c r="H49" i="2"/>
  <c r="I6" i="2"/>
  <c r="I20" i="2"/>
  <c r="I27" i="2"/>
  <c r="I39" i="2"/>
  <c r="I38" i="2" s="1"/>
  <c r="I55" i="2" s="1"/>
  <c r="I49" i="2"/>
  <c r="J20" i="2"/>
  <c r="J6" i="2" s="1"/>
  <c r="J55" i="2" s="1"/>
  <c r="J27" i="2"/>
  <c r="J38" i="2"/>
  <c r="J39" i="2"/>
  <c r="J49" i="2"/>
  <c r="K6" i="2"/>
  <c r="K20" i="2"/>
  <c r="K27" i="2"/>
  <c r="K39" i="2"/>
  <c r="K38" i="2" s="1"/>
  <c r="K49" i="2"/>
  <c r="L20" i="2"/>
  <c r="L6" i="2" s="1"/>
  <c r="L55" i="2" s="1"/>
  <c r="L27" i="2"/>
  <c r="L38" i="2"/>
  <c r="L39" i="2"/>
  <c r="L49" i="2"/>
  <c r="E4" i="3"/>
  <c r="F4" i="3"/>
  <c r="K55" i="2" l="1"/>
  <c r="G55" i="2"/>
  <c r="C55" i="2"/>
</calcChain>
</file>

<file path=xl/sharedStrings.xml><?xml version="1.0" encoding="utf-8"?>
<sst xmlns="http://schemas.openxmlformats.org/spreadsheetml/2006/main" count="144" uniqueCount="123">
  <si>
    <t>заяви у справах окремого провадження; заяви про забезпечення доказів або позову; заяви про перегляд заочного рішення; заяви про скасування рішення третейського суду (міжнародного комерційного арбітражу); заяви про видачу виконавчого документа на примусове виконання рішення третейського суду (міжнародного комерційного арбітражу); заяви про видачу виконавчого документа на підставі рішення іноземного суду; заяви про роз'яснення судового рішення, які подано; заяви про сприяння третейському суду (міжнародному комерційному арбітражу) в отриманні доказів:</t>
  </si>
  <si>
    <t>заяви про вжиття запобіжних заходів та забезпечення позову; заяви про видачу виконавчого документа на підставі рішення іноземного суду; заяви про скасування рішення третейського суду; заяви про видачу виконавчого документа на примусове виконання рішення третейського суду; заяви про роз'яснення судового рішення</t>
  </si>
  <si>
    <t>заяви кредиторів, які звертаються з грошовими вимогами до боржника після оголошення про порушення справи про банкрутство, а також після повідомлення про визнання боржника банкрутом; заяви про визнання правочинів (договорів) недійсними та спростування майнових дій боржника в межах провадження у справі про банкрутство; заяви про розірвання мирової угоди, укладеної у справі про банкрутство, або визнання її недійсною</t>
  </si>
  <si>
    <t>за виготовлення копії судового рішення у разі, якщо особа, яка не бере (не брала) участі у справі, якщо судове рішення безпосередньо стосується її прав, свобод, інтересів чи обов'язків, звертається до апарату відповідного суду з письмовою заявою про виготовлення такої копії згідно із Законом України "Про доступ до судових рішень"</t>
  </si>
  <si>
    <t>позивачі - у справах про стягнення аліментів, оплату додаткових витрат на дитину, стягнення неустойки (пені) за прострочення сплати аліментів, індексацію аліментів чи зміну способу їх стягнення, а також заявники у разі подання заяви щодо видачі судового наказу про стягнення аліментів</t>
  </si>
  <si>
    <t>позивачі - у справах щодо спорів, пов'язаних з виплатою компенсації, поверненням майна, або у справах щодо спорів, пов'язаних з відшкодуванням його вартості громадянам, реабілітованим відповідно до Закону України "Про реабілітацію жертв політичних репресій на Україні"</t>
  </si>
  <si>
    <t>фізичні особи (крім суб'єктів підприємницької діяльності) - кредитори, які звертаються з грошовими вимогами до боржника щодо виплати заборгованості із заробітної плати, зобов'язань внаслідок заподіяння шкоди життю та здоров'ю громадян, виплати авторської винагороди та аліментів, - після оголошення про порушення справи про банкрутство, а також після повідомлення про визнання боржника банкрутом</t>
  </si>
  <si>
    <t>засуджені до покарання у виді довічного позбавлення волі, позбавлення волі на певний строк та до покарань, не пов’язаних з позбавленням волі, а також особи, взяті під варту, - у справах, пов’язаних із питаннями, які вирішуються судом під час виконання вироку відповідно до статті 537 Кримінального процесуального кодексу України, у разі відсутності на їхніх особових рахунках коштів, достатніх для сплати судового збору</t>
  </si>
  <si>
    <t>заявники - у справах за заявами про встановлення фактів, що мають юридичне значення, поданих у зв'язку із збройною агресією, збройним конфліктом, тимчасовою окупацією території України, надзвичайними ситуаціями природного чи техногенного характеру,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</si>
  <si>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позивачі - у справах за позовами до держави-агресора Російської Федерації про відшкодування завданої майнової та/або моральної шкоди у зв'язку з тимчасовою окупацією території України, збройною агресією, збройним конфліктом, що призвели до вимушеного переселення з тимчасово окупованих територій України, загибелі, поранення, перебування в полоні, незаконного позбавлення волі або викрадення, а також порушення права власності на рухоме та/або нерухоме майно</t>
  </si>
  <si>
    <t>ЗВІТ ПРО СПРАВЛЯННЯ, ЗВІЛЬНЕННЯ ВІД СПЛАТИ ТА ПОВЕРНЕННЯ СУДОВОГО ЗБОРУ В МІСЦЕВИХ ТА АПЕЛЯЦІЙНИХ СУДАХ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</si>
  <si>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</si>
  <si>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</si>
  <si>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окружні адміністративні  суди – Державній судовій адміністрації України</t>
  </si>
  <si>
    <t>місцеві господарські  суди – Державній судовій адміністрації України</t>
  </si>
  <si>
    <t>апеляційні  суди – Державній судовій адміністрації України</t>
  </si>
  <si>
    <t xml:space="preserve">територіальні управління Державної судової </t>
  </si>
  <si>
    <t>адміністрації України – Державній судовій</t>
  </si>
  <si>
    <t xml:space="preserve">адміністрації України; копію – органу державної </t>
  </si>
  <si>
    <t xml:space="preserve">статистики за своїм місцезнаходженням </t>
  </si>
  <si>
    <t xml:space="preserve">Державна судова адміністрація України – Державній службі статистики України </t>
  </si>
  <si>
    <t>Респондент:</t>
  </si>
  <si>
    <t>Найменування:</t>
  </si>
  <si>
    <t>Місцезнаходження:</t>
  </si>
  <si>
    <t>вул. Невська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</si>
  <si>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</si>
  <si>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</si>
  <si>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>2018 рік</t>
  </si>
  <si>
    <t>Жовтневий районний суд м.Кривого Рогу</t>
  </si>
  <si>
    <t>50029, Дніпропетровська область,м. Кривий Ріг</t>
  </si>
  <si>
    <t>Звітність</t>
  </si>
  <si>
    <t>(період)</t>
  </si>
  <si>
    <t>Терміни подання</t>
  </si>
  <si>
    <t xml:space="preserve">на 5-й день після звітного періоду </t>
  </si>
  <si>
    <t>на 10-й день після</t>
  </si>
  <si>
    <t xml:space="preserve">звітного періоду </t>
  </si>
  <si>
    <t>на 30-й день після</t>
  </si>
  <si>
    <t>звітного періоду</t>
  </si>
  <si>
    <t>Наказ Державної судової адміністрації України</t>
  </si>
  <si>
    <t>від 21.12.2012 № 172</t>
  </si>
  <si>
    <t>(у редакції наказу Державної судової адміністрації України від 13.03.2018 № 108)</t>
  </si>
  <si>
    <t>Форма № 10</t>
  </si>
  <si>
    <t xml:space="preserve">періодичність (квартальна, піврічна, 9 місяців, річна) </t>
  </si>
  <si>
    <t>ЗАТВЕРДЖЕНО</t>
  </si>
  <si>
    <t>№ 
з/п</t>
  </si>
  <si>
    <t>А</t>
  </si>
  <si>
    <t>Розділ 1. Відомості щодо справляння судового збору</t>
  </si>
  <si>
    <t>Найменування документа і дії, за яку справляється судовий збір</t>
  </si>
  <si>
    <t>Б</t>
  </si>
  <si>
    <t>1. За подання до суду, усього (сума рядків 2, 5, 8-10, 13, 14, 15, 18, 19):</t>
  </si>
  <si>
    <t>позовної заяви майнового характеру, яка подана:</t>
  </si>
  <si>
    <t>юридичною особою</t>
  </si>
  <si>
    <t>фізичною особою або фізичною особою - підприємцем</t>
  </si>
  <si>
    <t>позовної заяви немайнового характеру, яка подана:</t>
  </si>
  <si>
    <t>юридичною особою або фізичною особою - підприємцем</t>
  </si>
  <si>
    <t>фізичною особою</t>
  </si>
  <si>
    <t>позовної заяви про розірвання шлюбу</t>
  </si>
  <si>
    <t>позовної заяви про поділ майна при розірванні шлюбу</t>
  </si>
  <si>
    <t>заяви про видачу судового наказу</t>
  </si>
  <si>
    <t>заяви про скасування судового наказу</t>
  </si>
  <si>
    <t>позовної заяви про захист честі та гідності фізичної особи, ділової репутації фізичної або юридичної особи, а саме:</t>
  </si>
  <si>
    <t>позовної заяви немайнового характеру</t>
  </si>
  <si>
    <t>позовної заяви про відшкодування моральної шкоди</t>
  </si>
  <si>
    <t>апеляційної скарги на рішення суду; заяви про приєднання до апеляційної скарги на рішення суду; апеляційні скарги на судовий наказ, заяви про перегляд судового рішення у зв'язку з нововиявленими обставинами</t>
  </si>
  <si>
    <t>апеляційної скарги на ухвалу суду; заяви про приєднання до апеляційної скарги на ухвалу суду:</t>
  </si>
  <si>
    <t xml:space="preserve">2. За подання до господарського суду, усього (сума рядків 23-32): </t>
  </si>
  <si>
    <t>позовної заяви майнового характеру</t>
  </si>
  <si>
    <t>апеляційної скарги на рішення суду; апеляційних скарг у справі про банкрутство; заяви про перегляд судового рішення у зв'язку з нововиявленими обставинами</t>
  </si>
  <si>
    <t>апеляційної скарги на ухвалу суду; заяви про приєднання до апеляційної скарги на ухвалу суду</t>
  </si>
  <si>
    <t>заяви про затвердження плану санації до порушення провадження у справі про банкрутство</t>
  </si>
  <si>
    <t>заяви про порушення справи про банкрутство</t>
  </si>
  <si>
    <t>3. За подання до адміністративного суду, усього (сума рядків 34, 41-43):</t>
  </si>
  <si>
    <t>адміністративного позову:</t>
  </si>
  <si>
    <t>майнового характеру, який подано:</t>
  </si>
  <si>
    <t>суб'єктом владних повноважень, юридичною особою</t>
  </si>
  <si>
    <t>немайнового характеру, який подано:</t>
  </si>
  <si>
    <t>суб'єктом владних повноважень, юридичною особою або фізичною особою - підприємцем</t>
  </si>
  <si>
    <t>апеляційної скарги на рішення суду, заяви про приєднання до апеляційної скарги на рішення суду, заяви про перегляд судового рішення у зв'язку з нововиявленими обставинами</t>
  </si>
  <si>
    <t>апеляційної  скарги на ухвалу суду, заяви про приєднання до апеляційної скарги на ухвалу суду</t>
  </si>
  <si>
    <t>заяви про забезпечення доказів або позову, заяви про видачу виконавчого документа на підставі рішення іноземного суду, заяви про зміну чи встановлення способу, порядку і строку виконання судового рішення</t>
  </si>
  <si>
    <t>4. За видачу судами документів, усього (сума рядків 45-48):</t>
  </si>
  <si>
    <t>за повторну видачу копії судового рішення</t>
  </si>
  <si>
    <t>за видачу в електронному вигляді копії технічного запису судового засідання</t>
  </si>
  <si>
    <t>за виготовлення копій документів, долучених до справи</t>
  </si>
  <si>
    <t>5. Судом ухвалено постанову про накладення адміністративного стягнення</t>
  </si>
  <si>
    <t>УСЬОГО (сума рядків 1, 22, 33, 44, 49)</t>
  </si>
  <si>
    <t xml:space="preserve">Кількість заяв (скарг), судових рішень, у яких справляється судовий збір у звітному періоді </t>
  </si>
  <si>
    <t>Розрахункова сума судового збору</t>
  </si>
  <si>
    <t>Фактично сплачено судового збору, всього</t>
  </si>
  <si>
    <t>Кількість заяв (скарг)</t>
  </si>
  <si>
    <t>Сума фактично сплаченого судового збору, грн.</t>
  </si>
  <si>
    <t>Повернено судового збору</t>
  </si>
  <si>
    <t>Сума судового збору, грн.</t>
  </si>
  <si>
    <t xml:space="preserve">Присуджено до стягнення судового збору за рішенням суду в Державний бюджет </t>
  </si>
  <si>
    <t>Звільнено від сплати судового збору, зменшено розмір судового збору (статті 5 та  8 Закону України "Про судовий збір")</t>
  </si>
  <si>
    <t>Розрахункова сума судового збору, грн.</t>
  </si>
  <si>
    <t>Розділ 2 . Пільги щодо сплати судового збору</t>
  </si>
  <si>
    <t xml:space="preserve">Подано позивачами (особами) заяву (скаргу) </t>
  </si>
  <si>
    <t>УСЬОГО, у тому числі:</t>
  </si>
  <si>
    <t>позивачі - у справах про стягнення заробітної плати та поновлення на роботі</t>
  </si>
  <si>
    <t>позивачі - у справах про відшкодування шкоди, заподіяної каліцтвом або іншим ушкодженням здоров'я, а також смертю фізичної особи</t>
  </si>
  <si>
    <t>особи, які страждають на психічні розлади, та їх представники - у справах щодо спорів, пов'язаних з розглядом питань стосовно захисту прав і законних інтересів особи під час надання психіатричної допомоги</t>
  </si>
  <si>
    <t>позивачі - у справах про відшкодування матеріальних збитків, завданих внаслідок вчинення кримінального правопорушення</t>
  </si>
  <si>
    <t>громадяни, які у випадках, передбачених законодавством, звернулися із заявами до суду щодо захисту прав та інтересів інших осіб</t>
  </si>
  <si>
    <t>особи з інвалідністю Великої Вітчизняної війни та сім'ї воїнів (партизанів), які загинули чи пропали безвісти, і прирівняні до них у встановленому порядку особи</t>
  </si>
  <si>
    <t>особи з інвалідністю I та II груп, законні представники дітей з інвалідністю і недієздатних осіб з інвалідністю</t>
  </si>
  <si>
    <t>позивачі - громадяни, віднесені до 1 та 2 категорій постраждалих внаслідок Чорнобильської катастрофи</t>
  </si>
  <si>
    <t>виборці - у справах про уточнення списку виборців</t>
  </si>
  <si>
    <t>військовослужбовці, військовозобов'язані та резервісти, які призвані на навчальні (або перевірочні) та спеціальні збори, - у справах, пов'язаних з виконанням військового обов'язку, а також під час виконання службових обов'язків</t>
  </si>
  <si>
    <t>учасники бойових дій, Герої України - у справах, пов'язаних з порушенням їхніх прав</t>
  </si>
  <si>
    <t>позивачі - у справах у порядку, визначеному статтею 12 Закону України "Про біженців та осіб, які потребують додаткового або тимчасового захисту"</t>
  </si>
  <si>
    <t>органи місцевого самоврядування - за подання заяви про визнання спадщини відумерлою</t>
  </si>
  <si>
    <t>позивач - за подання позову щодо спорів, пов’язаних з наданням статусу учасника бойових дій відповідно до пунктів 19, 20 частини першої статті 6 Закону України "Про статус ветеранів війни, гарантії їх соціального захисту"</t>
  </si>
  <si>
    <t>Керівник:</t>
  </si>
  <si>
    <t xml:space="preserve"> Виконавець:</t>
  </si>
  <si>
    <t>Телефон:</t>
  </si>
  <si>
    <t>Факс:</t>
  </si>
  <si>
    <t>Адреса електронної пошти:</t>
  </si>
  <si>
    <t xml:space="preserve">(підпис)    </t>
  </si>
  <si>
    <t xml:space="preserve">Л.В. Булах </t>
  </si>
  <si>
    <t xml:space="preserve">(ПІБ)    </t>
  </si>
  <si>
    <t>І.В. Яскевич</t>
  </si>
  <si>
    <t>3 січня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</si>
</sst>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"/>
    </font>
    <font>
      <sz val="10"/>
      <name val="Arial"/>
    </font>
    <font>
      <sz val="10"/>
      <name val="Arial"/>
      <charset val="204"/>
    </font>
    <font>
      <sz val="10"/>
      <name val="Arial"/>
    </font>
    <font>
      <b/>
      <sz val="14"/>
      <name val="Times New Roman"/>
      <charset val="204"/>
    </font>
    <font>
      <b/>
      <sz val="10"/>
      <name val="Times New Roman"/>
      <charset val="204"/>
    </font>
    <font>
      <i/>
      <sz val="10"/>
      <name val="Times New Roman"/>
      <charset val="204"/>
    </font>
    <font>
      <sz val="9"/>
      <name val="Times New Roman"/>
      <charset val="204"/>
    </font>
    <font>
      <sz val="10"/>
      <name val="Times New Roman"/>
      <charset val="204"/>
    </font>
    <font>
      <i/>
      <sz val="8"/>
      <name val="Times New Roman"/>
      <charset val="204"/>
    </font>
    <font>
      <b/>
      <sz val="12"/>
      <name val="Times New Roman"/>
      <charset val="204"/>
    </font>
    <font>
      <b/>
      <sz val="9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b/>
      <sz val="11"/>
      <color indexed="8"/>
      <name val="Times New Roman"/>
      <charset val="204"/>
    </font>
    <font>
      <i/>
      <sz val="11"/>
      <color indexed="8"/>
      <name val="Times New Roman"/>
      <charset val="204"/>
    </font>
    <font>
      <sz val="11"/>
      <color indexed="8"/>
      <name val="Times New Roman"/>
      <charset val="204"/>
    </font>
    <font>
      <i/>
      <sz val="11"/>
      <name val="Times New Roman"/>
      <charset val="204"/>
    </font>
    <font>
      <sz val="10"/>
      <color indexed="8"/>
      <name val="Times New Roman"/>
      <charset val="204"/>
    </font>
    <font>
      <b/>
      <sz val="12"/>
      <color indexed="8"/>
      <name val="Times New Roman"/>
      <charset val="204"/>
    </font>
    <font>
      <sz val="12"/>
      <color indexed="8"/>
      <name val="Times New Roman"/>
      <charset val="204"/>
    </font>
    <font>
      <sz val="12"/>
      <name val="Times New Roman"/>
      <charset val="204"/>
    </font>
    <font>
      <sz val="8"/>
      <name val="Times New Roman"/>
      <charset val="204"/>
    </font>
    <font>
      <sz val="11"/>
      <name val="Arial"/>
      <charset val="204"/>
    </font>
    <font>
      <i/>
      <sz val="10"/>
      <name val="Times New Roman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4">
    <xf numFmtId="0" fontId="1" fillId="0" borderId="0" xfId="0" applyFont="1"/>
    <xf numFmtId="0" fontId="2" fillId="0" borderId="1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0" fontId="2" fillId="0" borderId="2" xfId="0" applyNumberFormat="1" applyFont="1" applyFill="1" applyBorder="1" applyAlignment="1" applyProtection="1"/>
    <xf numFmtId="0" fontId="5" fillId="0" borderId="3" xfId="0" applyNumberFormat="1" applyFont="1" applyFill="1" applyBorder="1" applyAlignment="1" applyProtection="1">
      <alignment horizontal="center"/>
    </xf>
    <xf numFmtId="0" fontId="6" fillId="0" borderId="4" xfId="0" applyNumberFormat="1" applyFont="1" applyFill="1" applyBorder="1" applyAlignment="1" applyProtection="1"/>
    <xf numFmtId="0" fontId="7" fillId="0" borderId="5" xfId="0" applyNumberFormat="1" applyFont="1" applyFill="1" applyBorder="1" applyAlignment="1" applyProtection="1">
      <alignment horizontal="left" wrapText="1"/>
    </xf>
    <xf numFmtId="0" fontId="7" fillId="0" borderId="5" xfId="0" applyNumberFormat="1" applyFont="1" applyFill="1" applyBorder="1" applyAlignment="1" applyProtection="1">
      <alignment horizontal="left" wrapText="1"/>
    </xf>
    <xf numFmtId="0" fontId="2" fillId="0" borderId="5" xfId="0" applyNumberFormat="1" applyFont="1" applyFill="1" applyBorder="1" applyAlignment="1" applyProtection="1"/>
    <xf numFmtId="0" fontId="7" fillId="0" borderId="5" xfId="0" applyNumberFormat="1" applyFont="1" applyFill="1" applyBorder="1" applyAlignment="1" applyProtection="1">
      <alignment horizontal="left"/>
    </xf>
    <xf numFmtId="0" fontId="7" fillId="0" borderId="5" xfId="0" applyNumberFormat="1" applyFont="1" applyFill="1" applyBorder="1" applyAlignment="1" applyProtection="1"/>
    <xf numFmtId="0" fontId="7" fillId="0" borderId="6" xfId="0" applyNumberFormat="1" applyFont="1" applyFill="1" applyBorder="1" applyAlignment="1" applyProtection="1">
      <alignment horizontal="left" wrapText="1"/>
    </xf>
    <xf numFmtId="0" fontId="2" fillId="0" borderId="7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5" fillId="0" borderId="4" xfId="0" applyNumberFormat="1" applyFont="1" applyFill="1" applyBorder="1" applyAlignment="1" applyProtection="1"/>
    <xf numFmtId="0" fontId="8" fillId="0" borderId="5" xfId="0" applyNumberFormat="1" applyFont="1" applyFill="1" applyBorder="1" applyAlignment="1" applyProtection="1"/>
    <xf numFmtId="0" fontId="8" fillId="0" borderId="5" xfId="0" applyNumberFormat="1" applyFont="1" applyFill="1" applyBorder="1" applyAlignment="1" applyProtection="1"/>
    <xf numFmtId="0" fontId="8" fillId="0" borderId="6" xfId="0" applyNumberFormat="1" applyFont="1" applyFill="1" applyBorder="1" applyAlignment="1" applyProtection="1">
      <alignment horizontal="left" vertical="center"/>
    </xf>
    <xf numFmtId="0" fontId="9" fillId="0" borderId="4" xfId="0" applyNumberFormat="1" applyFont="1" applyFill="1" applyBorder="1" applyAlignment="1" applyProtection="1">
      <alignment horizontal="center"/>
    </xf>
    <xf numFmtId="0" fontId="8" fillId="0" borderId="6" xfId="0" applyNumberFormat="1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/>
    <xf numFmtId="0" fontId="5" fillId="0" borderId="8" xfId="0" applyNumberFormat="1" applyFont="1" applyFill="1" applyBorder="1" applyAlignment="1" applyProtection="1">
      <alignment horizontal="center"/>
    </xf>
    <xf numFmtId="0" fontId="6" fillId="0" borderId="7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left" wrapText="1"/>
    </xf>
    <xf numFmtId="0" fontId="7" fillId="0" borderId="0" xfId="0" applyNumberFormat="1" applyFont="1" applyFill="1" applyBorder="1" applyAlignment="1" applyProtection="1">
      <alignment horizontal="left" wrapText="1"/>
    </xf>
    <xf numFmtId="0" fontId="7" fillId="0" borderId="0" xfId="0" applyNumberFormat="1" applyFont="1" applyFill="1" applyBorder="1" applyAlignment="1" applyProtection="1">
      <alignment horizontal="left"/>
    </xf>
    <xf numFmtId="0" fontId="7" fillId="0" borderId="0" xfId="0" applyNumberFormat="1" applyFont="1" applyFill="1" applyBorder="1" applyAlignment="1" applyProtection="1"/>
    <xf numFmtId="0" fontId="7" fillId="0" borderId="2" xfId="0" applyNumberFormat="1" applyFont="1" applyFill="1" applyBorder="1" applyAlignment="1" applyProtection="1">
      <alignment horizontal="left" wrapText="1"/>
    </xf>
    <xf numFmtId="0" fontId="5" fillId="0" borderId="7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0" fontId="8" fillId="0" borderId="2" xfId="0" applyNumberFormat="1" applyFont="1" applyFill="1" applyBorder="1" applyAlignment="1" applyProtection="1">
      <alignment horizontal="left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/>
    <xf numFmtId="0" fontId="5" fillId="0" borderId="9" xfId="0" applyNumberFormat="1" applyFont="1" applyFill="1" applyBorder="1" applyAlignment="1" applyProtection="1">
      <alignment horizontal="center"/>
    </xf>
    <xf numFmtId="0" fontId="2" fillId="0" borderId="1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left" wrapText="1"/>
    </xf>
    <xf numFmtId="0" fontId="7" fillId="0" borderId="1" xfId="0" applyNumberFormat="1" applyFont="1" applyFill="1" applyBorder="1" applyAlignment="1" applyProtection="1">
      <alignment horizontal="left" wrapText="1"/>
    </xf>
    <xf numFmtId="0" fontId="7" fillId="0" borderId="1" xfId="0" applyNumberFormat="1" applyFont="1" applyFill="1" applyBorder="1" applyAlignment="1" applyProtection="1">
      <alignment horizontal="left"/>
    </xf>
    <xf numFmtId="0" fontId="7" fillId="0" borderId="11" xfId="0" applyNumberFormat="1" applyFont="1" applyFill="1" applyBorder="1" applyAlignment="1" applyProtection="1">
      <alignment horizontal="left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center"/>
    </xf>
    <xf numFmtId="0" fontId="9" fillId="0" borderId="7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5" fillId="0" borderId="12" xfId="0" applyNumberFormat="1" applyFont="1" applyFill="1" applyBorder="1" applyAlignment="1" applyProtection="1">
      <alignment horizontal="center"/>
    </xf>
    <xf numFmtId="0" fontId="2" fillId="0" borderId="13" xfId="0" applyNumberFormat="1" applyFont="1" applyFill="1" applyBorder="1" applyAlignment="1" applyProtection="1"/>
    <xf numFmtId="0" fontId="7" fillId="0" borderId="14" xfId="0" applyNumberFormat="1" applyFont="1" applyFill="1" applyBorder="1" applyAlignment="1" applyProtection="1">
      <alignment horizontal="left" wrapText="1"/>
    </xf>
    <xf numFmtId="0" fontId="7" fillId="0" borderId="14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/>
    <xf numFmtId="0" fontId="7" fillId="0" borderId="14" xfId="0" applyNumberFormat="1" applyFont="1" applyFill="1" applyBorder="1" applyAlignment="1" applyProtection="1"/>
    <xf numFmtId="0" fontId="7" fillId="0" borderId="14" xfId="0" applyNumberFormat="1" applyFont="1" applyFill="1" applyBorder="1" applyAlignment="1" applyProtection="1">
      <alignment wrapText="1"/>
    </xf>
    <xf numFmtId="0" fontId="7" fillId="0" borderId="15" xfId="0" applyNumberFormat="1" applyFont="1" applyFill="1" applyBorder="1" applyAlignment="1" applyProtection="1">
      <alignment wrapText="1"/>
    </xf>
    <xf numFmtId="0" fontId="3" fillId="0" borderId="5" xfId="0" applyNumberFormat="1" applyFont="1" applyFill="1" applyBorder="1" applyAlignment="1" applyProtection="1"/>
    <xf numFmtId="0" fontId="8" fillId="0" borderId="5" xfId="0" applyNumberFormat="1" applyFont="1" applyFill="1" applyBorder="1" applyAlignment="1" applyProtection="1">
      <alignment horizontal="center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horizontal="left" vertical="center"/>
    </xf>
    <xf numFmtId="0" fontId="9" fillId="0" borderId="10" xfId="0" applyNumberFormat="1" applyFont="1" applyFill="1" applyBorder="1" applyAlignment="1" applyProtection="1">
      <alignment horizontal="center"/>
    </xf>
    <xf numFmtId="0" fontId="2" fillId="0" borderId="11" xfId="0" applyNumberFormat="1" applyFont="1" applyFill="1" applyBorder="1" applyAlignment="1" applyProtection="1"/>
    <xf numFmtId="0" fontId="10" fillId="0" borderId="2" xfId="0" applyNumberFormat="1" applyFont="1" applyFill="1" applyBorder="1" applyAlignment="1" applyProtection="1"/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11" fillId="0" borderId="12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left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14" fillId="0" borderId="12" xfId="0" applyNumberFormat="1" applyFont="1" applyFill="1" applyBorder="1" applyAlignment="1" applyProtection="1">
      <alignment horizontal="left" vertical="center" wrapText="1"/>
    </xf>
    <xf numFmtId="0" fontId="12" fillId="0" borderId="12" xfId="0" applyNumberFormat="1" applyFont="1" applyFill="1" applyBorder="1" applyAlignment="1" applyProtection="1">
      <alignment horizontal="left" vertical="center" wrapText="1"/>
    </xf>
    <xf numFmtId="0" fontId="15" fillId="0" borderId="12" xfId="0" applyNumberFormat="1" applyFont="1" applyFill="1" applyBorder="1" applyAlignment="1" applyProtection="1">
      <alignment horizontal="left" vertical="center" wrapText="1"/>
    </xf>
    <xf numFmtId="0" fontId="16" fillId="0" borderId="12" xfId="0" applyNumberFormat="1" applyFont="1" applyFill="1" applyBorder="1" applyAlignment="1" applyProtection="1">
      <alignment horizontal="left" vertical="center" wrapText="1"/>
    </xf>
    <xf numFmtId="0" fontId="17" fillId="0" borderId="12" xfId="0" applyNumberFormat="1" applyFont="1" applyFill="1" applyBorder="1" applyAlignment="1" applyProtection="1">
      <alignment horizontal="left" vertical="center" wrapText="1"/>
    </xf>
    <xf numFmtId="0" fontId="13" fillId="0" borderId="12" xfId="0" applyNumberFormat="1" applyFont="1" applyFill="1" applyBorder="1" applyAlignment="1" applyProtection="1">
      <alignment horizontal="left" vertical="center" wrapText="1"/>
    </xf>
    <xf numFmtId="0" fontId="18" fillId="0" borderId="0" xfId="0" applyNumberFormat="1" applyFont="1" applyFill="1" applyBorder="1" applyAlignment="1" applyProtection="1"/>
    <xf numFmtId="0" fontId="19" fillId="0" borderId="13" xfId="0" applyNumberFormat="1" applyFont="1" applyFill="1" applyBorder="1" applyAlignment="1" applyProtection="1">
      <alignment horizontal="center" vertical="center" wrapText="1"/>
    </xf>
    <xf numFmtId="0" fontId="19" fillId="0" borderId="14" xfId="0" applyNumberFormat="1" applyFont="1" applyFill="1" applyBorder="1" applyAlignment="1" applyProtection="1">
      <alignment horizontal="center" vertical="center" wrapText="1"/>
    </xf>
    <xf numFmtId="0" fontId="19" fillId="0" borderId="15" xfId="0" applyNumberFormat="1" applyFont="1" applyFill="1" applyBorder="1" applyAlignment="1" applyProtection="1">
      <alignment horizontal="center" vertical="center" wrapText="1"/>
    </xf>
    <xf numFmtId="3" fontId="7" fillId="0" borderId="12" xfId="0" applyNumberFormat="1" applyFont="1" applyFill="1" applyBorder="1" applyAlignment="1" applyProtection="1">
      <alignment horizontal="right" vertical="center" wrapText="1"/>
    </xf>
    <xf numFmtId="3" fontId="11" fillId="0" borderId="12" xfId="0" applyNumberFormat="1" applyFont="1" applyFill="1" applyBorder="1" applyAlignment="1" applyProtection="1">
      <alignment horizontal="right" vertical="center" wrapText="1"/>
    </xf>
    <xf numFmtId="0" fontId="7" fillId="0" borderId="7" xfId="0" applyNumberFormat="1" applyFont="1" applyFill="1" applyBorder="1" applyAlignment="1" applyProtection="1"/>
    <xf numFmtId="1" fontId="10" fillId="0" borderId="2" xfId="0" applyNumberFormat="1" applyFont="1" applyFill="1" applyBorder="1" applyAlignment="1" applyProtection="1"/>
    <xf numFmtId="1" fontId="19" fillId="0" borderId="13" xfId="0" applyNumberFormat="1" applyFont="1" applyFill="1" applyBorder="1" applyAlignment="1" applyProtection="1">
      <alignment horizontal="center" vertical="center" wrapText="1"/>
    </xf>
    <xf numFmtId="1" fontId="19" fillId="0" borderId="14" xfId="0" applyNumberFormat="1" applyFont="1" applyFill="1" applyBorder="1" applyAlignment="1" applyProtection="1">
      <alignment horizontal="center" vertical="center" wrapText="1"/>
    </xf>
    <xf numFmtId="1" fontId="19" fillId="0" borderId="15" xfId="0" applyNumberFormat="1" applyFont="1" applyFill="1" applyBorder="1" applyAlignment="1" applyProtection="1">
      <alignment horizontal="center" vertical="center" wrapText="1"/>
    </xf>
    <xf numFmtId="1" fontId="7" fillId="0" borderId="7" xfId="0" applyNumberFormat="1" applyFont="1" applyFill="1" applyBorder="1" applyAlignment="1" applyProtection="1"/>
    <xf numFmtId="1" fontId="7" fillId="0" borderId="0" xfId="0" applyNumberFormat="1" applyFont="1" applyFill="1" applyBorder="1" applyAlignment="1" applyProtection="1"/>
    <xf numFmtId="1" fontId="19" fillId="0" borderId="3" xfId="0" applyNumberFormat="1" applyFont="1" applyFill="1" applyBorder="1" applyAlignment="1" applyProtection="1">
      <alignment horizontal="center" vertical="center" wrapText="1"/>
    </xf>
    <xf numFmtId="1" fontId="20" fillId="0" borderId="13" xfId="0" applyNumberFormat="1" applyFont="1" applyFill="1" applyBorder="1" applyAlignment="1" applyProtection="1">
      <alignment horizontal="center" vertical="center" wrapText="1"/>
    </xf>
    <xf numFmtId="1" fontId="20" fillId="0" borderId="15" xfId="0" applyNumberFormat="1" applyFont="1" applyFill="1" applyBorder="1" applyAlignment="1" applyProtection="1">
      <alignment horizontal="center" vertical="center" wrapText="1"/>
    </xf>
    <xf numFmtId="1" fontId="19" fillId="0" borderId="9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/>
    <xf numFmtId="0" fontId="19" fillId="0" borderId="3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horizontal="center" vertical="center" wrapText="1"/>
    </xf>
    <xf numFmtId="0" fontId="20" fillId="0" borderId="15" xfId="0" applyNumberFormat="1" applyFont="1" applyFill="1" applyBorder="1" applyAlignment="1" applyProtection="1">
      <alignment horizontal="center" vertical="center" wrapText="1"/>
    </xf>
    <xf numFmtId="0" fontId="19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2" xfId="0" applyNumberFormat="1" applyFont="1" applyFill="1" applyBorder="1" applyAlignment="1" applyProtection="1">
      <alignment vertical="center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left" wrapText="1"/>
    </xf>
    <xf numFmtId="0" fontId="13" fillId="0" borderId="0" xfId="0" applyNumberFormat="1" applyFont="1" applyFill="1" applyBorder="1" applyAlignment="1" applyProtection="1"/>
    <xf numFmtId="49" fontId="8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13" fillId="0" borderId="3" xfId="0" applyNumberFormat="1" applyFont="1" applyFill="1" applyBorder="1" applyAlignment="1" applyProtection="1">
      <alignment horizontal="left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horizontal="right" wrapText="1"/>
    </xf>
    <xf numFmtId="0" fontId="21" fillId="0" borderId="0" xfId="0" applyNumberFormat="1" applyFont="1" applyFill="1" applyBorder="1" applyAlignment="1" applyProtection="1">
      <alignment horizontal="right" wrapText="1"/>
    </xf>
    <xf numFmtId="0" fontId="13" fillId="0" borderId="0" xfId="0" applyNumberFormat="1" applyFont="1" applyFill="1" applyBorder="1" applyAlignment="1" applyProtection="1">
      <alignment horizontal="right" wrapText="1"/>
    </xf>
    <xf numFmtId="0" fontId="22" fillId="0" borderId="0" xfId="0" applyNumberFormat="1" applyFont="1" applyFill="1" applyBorder="1" applyAlignment="1" applyProtection="1">
      <alignment horizontal="center" vertical="top"/>
    </xf>
    <xf numFmtId="0" fontId="12" fillId="0" borderId="0" xfId="0" applyNumberFormat="1" applyFont="1" applyFill="1" applyBorder="1" applyAlignment="1" applyProtection="1">
      <alignment horizontal="right" wrapText="1"/>
    </xf>
    <xf numFmtId="0" fontId="12" fillId="0" borderId="0" xfId="0" applyNumberFormat="1" applyFont="1" applyFill="1" applyBorder="1" applyAlignment="1" applyProtection="1">
      <alignment horizontal="right" vertical="top"/>
    </xf>
    <xf numFmtId="49" fontId="12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wrapText="1"/>
    </xf>
    <xf numFmtId="0" fontId="13" fillId="0" borderId="8" xfId="0" applyNumberFormat="1" applyFont="1" applyFill="1" applyBorder="1" applyAlignment="1" applyProtection="1">
      <alignment horizontal="left" vertical="center" wrapText="1"/>
    </xf>
    <xf numFmtId="0" fontId="5" fillId="0" borderId="8" xfId="0" applyNumberFormat="1" applyFont="1" applyFill="1" applyBorder="1" applyAlignment="1" applyProtection="1">
      <alignment horizontal="left" vertical="center" wrapText="1"/>
    </xf>
    <xf numFmtId="0" fontId="8" fillId="0" borderId="8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12" fillId="0" borderId="2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8" fillId="0" borderId="7" xfId="0" applyNumberFormat="1" applyFont="1" applyFill="1" applyBorder="1" applyAlignment="1" applyProtection="1"/>
    <xf numFmtId="0" fontId="13" fillId="0" borderId="9" xfId="0" applyNumberFormat="1" applyFont="1" applyFill="1" applyBorder="1" applyAlignment="1" applyProtection="1">
      <alignment horizontal="left" vertical="center" wrapText="1"/>
    </xf>
    <xf numFmtId="0" fontId="5" fillId="0" borderId="9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49" fontId="10" fillId="0" borderId="0" xfId="0" applyNumberFormat="1" applyFont="1" applyFill="1" applyBorder="1" applyAlignment="1" applyProtection="1">
      <alignment wrapText="1"/>
    </xf>
    <xf numFmtId="0" fontId="23" fillId="0" borderId="0" xfId="0" applyNumberFormat="1" applyFont="1" applyFill="1" applyBorder="1" applyAlignment="1" applyProtection="1">
      <alignment wrapText="1"/>
    </xf>
    <xf numFmtId="49" fontId="13" fillId="0" borderId="0" xfId="0" applyNumberFormat="1" applyFont="1" applyFill="1" applyBorder="1" applyAlignment="1" applyProtection="1">
      <alignment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3" fontId="12" fillId="0" borderId="12" xfId="0" applyNumberFormat="1" applyFont="1" applyFill="1" applyBorder="1" applyAlignment="1" applyProtection="1">
      <alignment horizontal="right" vertical="center" wrapText="1"/>
    </xf>
    <xf numFmtId="49" fontId="10" fillId="0" borderId="2" xfId="0" applyNumberFormat="1" applyFont="1" applyFill="1" applyBorder="1" applyAlignment="1" applyProtection="1">
      <alignment horizontal="left"/>
    </xf>
    <xf numFmtId="49" fontId="13" fillId="0" borderId="2" xfId="0" applyNumberFormat="1" applyFont="1" applyFill="1" applyBorder="1" applyAlignment="1" applyProtection="1">
      <alignment horizontal="left"/>
    </xf>
    <xf numFmtId="49" fontId="22" fillId="0" borderId="0" xfId="0" applyNumberFormat="1" applyFont="1" applyFill="1" applyBorder="1" applyAlignment="1" applyProtection="1">
      <alignment horizontal="center" vertical="top"/>
    </xf>
    <xf numFmtId="0" fontId="12" fillId="0" borderId="0" xfId="0" applyNumberFormat="1" applyFont="1" applyFill="1" applyBorder="1" applyAlignment="1" applyProtection="1">
      <alignment vertical="center" wrapText="1"/>
    </xf>
    <xf numFmtId="49" fontId="10" fillId="0" borderId="0" xfId="0" applyNumberFormat="1" applyFont="1" applyFill="1" applyBorder="1" applyAlignment="1" applyProtection="1">
      <alignment horizontal="left"/>
    </xf>
    <xf numFmtId="49" fontId="13" fillId="0" borderId="0" xfId="0" applyNumberFormat="1" applyFont="1" applyFill="1" applyBorder="1" applyAlignment="1" applyProtection="1">
      <alignment horizontal="left"/>
    </xf>
    <xf numFmtId="0" fontId="12" fillId="0" borderId="2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/>
    <xf numFmtId="0" fontId="24" fillId="0" borderId="0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>
      <alignment horizontal="center" wrapText="1"/>
    </xf>
    <xf numFmtId="0" fontId="8" fillId="0" borderId="0" xfId="0" applyNumberFormat="1" applyFont="1" applyFill="1" applyBorder="1" applyAlignment="1" applyProtection="1">
      <alignment horizontal="left"/>
    </xf>
    <xf numFmtId="49" fontId="2" fillId="0" borderId="0" xfId="0" applyNumberFormat="1" applyFont="1" applyFill="1" applyBorder="1" applyAlignment="1" applyProtection="1"/>
    <xf numFmtId="49" fontId="8" fillId="0" borderId="0" xfId="0" applyNumberFormat="1" applyFont="1" applyFill="1" applyBorder="1" applyAlignment="1" applyProtection="1">
      <alignment horizontal="left"/>
    </xf>
    <xf numFmtId="3" fontId="13" fillId="0" borderId="12" xfId="0" applyNumberFormat="1" applyFont="1" applyFill="1" applyBorder="1" applyAlignment="1" applyProtection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workbookViewId="0"/>
  </sheetViews>
  <sheetFormatPr defaultRowHeight="12.75" x14ac:dyDescent="0.2"/>
  <cols>
    <col min="1" max="1" width="1.140625" customWidth="1"/>
    <col min="2" max="2" width="15.42578125" customWidth="1"/>
    <col min="3" max="3" width="7.5703125" customWidth="1"/>
    <col min="4" max="4" width="17.42578125" customWidth="1"/>
    <col min="5" max="5" width="14.28515625" customWidth="1"/>
    <col min="6" max="6" width="18.28515625" customWidth="1"/>
    <col min="7" max="7" width="9.85546875" customWidth="1"/>
    <col min="8" max="8" width="17.7109375" customWidth="1"/>
  </cols>
  <sheetData>
    <row r="1" spans="1:8" ht="12.95" customHeight="1" x14ac:dyDescent="0.2">
      <c r="E1" s="45" t="s">
        <v>30</v>
      </c>
    </row>
    <row r="3" spans="1:8" ht="35.450000000000003" customHeight="1" x14ac:dyDescent="0.2">
      <c r="B3" s="3" t="s">
        <v>10</v>
      </c>
      <c r="C3" s="3"/>
      <c r="D3" s="3"/>
      <c r="E3" s="3"/>
      <c r="F3" s="3"/>
      <c r="G3" s="3"/>
      <c r="H3" s="3"/>
    </row>
    <row r="4" spans="1:8" ht="18.95" customHeight="1" x14ac:dyDescent="0.3">
      <c r="B4" s="4"/>
      <c r="C4" s="4"/>
      <c r="D4" s="4"/>
      <c r="E4" s="4"/>
      <c r="F4" s="4"/>
      <c r="G4" s="4"/>
      <c r="H4" s="4"/>
    </row>
    <row r="5" spans="1:8" ht="18.95" customHeight="1" x14ac:dyDescent="0.3">
      <c r="B5" s="5"/>
      <c r="C5" s="5"/>
      <c r="D5" s="36" t="s">
        <v>27</v>
      </c>
      <c r="E5" s="36"/>
      <c r="F5" s="36"/>
      <c r="G5" s="5"/>
      <c r="H5" s="5"/>
    </row>
    <row r="6" spans="1:8" ht="12.95" customHeight="1" x14ac:dyDescent="0.2">
      <c r="D6" s="37"/>
      <c r="E6" s="46" t="s">
        <v>31</v>
      </c>
      <c r="F6" s="37"/>
    </row>
    <row r="7" spans="1:8" ht="12.95" customHeight="1" x14ac:dyDescent="0.2">
      <c r="E7" s="47"/>
      <c r="F7" s="16"/>
      <c r="G7" s="16"/>
      <c r="H7" s="16"/>
    </row>
    <row r="8" spans="1:8" ht="12.95" customHeight="1" x14ac:dyDescent="0.2">
      <c r="E8" s="47"/>
      <c r="F8" s="16"/>
      <c r="G8" s="16"/>
      <c r="H8" s="16"/>
    </row>
    <row r="9" spans="1:8" ht="12.95" customHeight="1" x14ac:dyDescent="0.2">
      <c r="B9" s="6"/>
      <c r="C9" s="6"/>
      <c r="D9" s="6"/>
      <c r="E9" s="6"/>
    </row>
    <row r="10" spans="1:8" ht="12.95" customHeight="1" x14ac:dyDescent="0.2">
      <c r="A10" s="1"/>
      <c r="B10" s="7" t="s">
        <v>11</v>
      </c>
      <c r="C10" s="24"/>
      <c r="D10" s="38"/>
      <c r="E10" s="48" t="s">
        <v>32</v>
      </c>
      <c r="F10" s="11"/>
      <c r="G10" s="45" t="s">
        <v>41</v>
      </c>
    </row>
    <row r="11" spans="1:8" ht="12.95" customHeight="1" x14ac:dyDescent="0.2">
      <c r="A11" s="1"/>
      <c r="B11" s="8"/>
      <c r="C11" s="25"/>
      <c r="D11" s="39"/>
      <c r="E11" s="49"/>
      <c r="F11" s="11"/>
      <c r="G11" s="59" t="s">
        <v>42</v>
      </c>
    </row>
    <row r="12" spans="1:8" ht="37.700000000000003" customHeight="1" x14ac:dyDescent="0.2">
      <c r="A12" s="1"/>
      <c r="B12" s="9" t="s">
        <v>12</v>
      </c>
      <c r="C12" s="26"/>
      <c r="D12" s="40"/>
      <c r="E12" s="50" t="s">
        <v>33</v>
      </c>
      <c r="F12" s="11"/>
      <c r="G12" s="59"/>
    </row>
    <row r="13" spans="1:8" ht="12.95" customHeight="1" x14ac:dyDescent="0.2">
      <c r="A13" s="1"/>
      <c r="B13" s="10"/>
      <c r="C13" s="27"/>
      <c r="D13" s="41"/>
      <c r="E13" s="50"/>
      <c r="F13" s="56"/>
      <c r="G13" s="60" t="s">
        <v>43</v>
      </c>
    </row>
    <row r="14" spans="1:8" ht="12.95" customHeight="1" x14ac:dyDescent="0.2">
      <c r="A14" s="1"/>
      <c r="B14" s="9" t="s">
        <v>13</v>
      </c>
      <c r="C14" s="26"/>
      <c r="D14" s="40"/>
      <c r="E14" s="51" t="s">
        <v>33</v>
      </c>
      <c r="F14" s="57" t="s">
        <v>38</v>
      </c>
      <c r="G14" s="61"/>
      <c r="H14" s="61"/>
    </row>
    <row r="15" spans="1:8" ht="12.95" customHeight="1" x14ac:dyDescent="0.2">
      <c r="A15" s="1"/>
      <c r="B15" s="9"/>
      <c r="C15" s="26"/>
      <c r="D15" s="40"/>
      <c r="E15" s="51"/>
      <c r="F15" s="57" t="s">
        <v>39</v>
      </c>
      <c r="G15" s="61"/>
      <c r="H15" s="61"/>
    </row>
    <row r="16" spans="1:8" ht="12.95" customHeight="1" x14ac:dyDescent="0.2">
      <c r="A16" s="1"/>
      <c r="B16" s="11"/>
      <c r="C16" s="16"/>
      <c r="D16" s="1"/>
      <c r="E16" s="52"/>
      <c r="F16" s="56"/>
    </row>
    <row r="17" spans="1:8" ht="12.95" customHeight="1" x14ac:dyDescent="0.2">
      <c r="A17" s="1"/>
      <c r="B17" s="9" t="s">
        <v>14</v>
      </c>
      <c r="C17" s="26"/>
      <c r="D17" s="40"/>
      <c r="E17" s="51" t="s">
        <v>33</v>
      </c>
      <c r="F17" s="58" t="s">
        <v>40</v>
      </c>
      <c r="G17" s="62"/>
      <c r="H17" s="62"/>
    </row>
    <row r="18" spans="1:8" ht="12.95" customHeight="1" x14ac:dyDescent="0.2">
      <c r="A18" s="1"/>
      <c r="B18" s="9"/>
      <c r="C18" s="26"/>
      <c r="D18" s="40"/>
      <c r="E18" s="51"/>
      <c r="F18" s="58"/>
      <c r="G18" s="62"/>
      <c r="H18" s="62"/>
    </row>
    <row r="19" spans="1:8" ht="12.95" customHeight="1" x14ac:dyDescent="0.2">
      <c r="A19" s="1"/>
      <c r="B19" s="11"/>
      <c r="C19" s="16"/>
      <c r="D19" s="1"/>
      <c r="E19" s="52"/>
      <c r="F19" s="11"/>
      <c r="G19" s="60"/>
    </row>
    <row r="20" spans="1:8" ht="12.95" customHeight="1" x14ac:dyDescent="0.2">
      <c r="A20" s="1"/>
      <c r="B20" s="9" t="s">
        <v>15</v>
      </c>
      <c r="C20" s="26"/>
      <c r="D20" s="40"/>
      <c r="E20" s="51" t="s">
        <v>33</v>
      </c>
      <c r="F20" s="19"/>
      <c r="G20" s="33"/>
      <c r="H20" s="33"/>
    </row>
    <row r="21" spans="1:8" ht="12.95" customHeight="1" x14ac:dyDescent="0.2">
      <c r="A21" s="1"/>
      <c r="B21" s="9"/>
      <c r="C21" s="26"/>
      <c r="D21" s="40"/>
      <c r="E21" s="51"/>
      <c r="F21" s="57"/>
      <c r="G21" s="61"/>
      <c r="H21" s="61"/>
    </row>
    <row r="22" spans="1:8" ht="12.95" customHeight="1" x14ac:dyDescent="0.2">
      <c r="A22" s="1"/>
      <c r="B22" s="11"/>
      <c r="C22" s="16"/>
      <c r="D22" s="1"/>
      <c r="E22" s="53"/>
      <c r="F22" s="19"/>
      <c r="G22" s="33"/>
      <c r="H22" s="33"/>
    </row>
    <row r="23" spans="1:8" ht="12.95" customHeight="1" x14ac:dyDescent="0.2">
      <c r="A23" s="1"/>
      <c r="B23" s="9" t="s">
        <v>16</v>
      </c>
      <c r="C23" s="26"/>
      <c r="D23" s="40"/>
      <c r="E23" s="50"/>
      <c r="F23" s="11"/>
      <c r="G23" s="60"/>
    </row>
    <row r="24" spans="1:8" ht="12.95" customHeight="1" x14ac:dyDescent="0.2">
      <c r="A24" s="1"/>
      <c r="B24" s="9" t="s">
        <v>17</v>
      </c>
      <c r="C24" s="26"/>
      <c r="D24" s="40"/>
      <c r="E24" s="50"/>
      <c r="F24" s="11"/>
    </row>
    <row r="25" spans="1:8" ht="12.95" customHeight="1" x14ac:dyDescent="0.2">
      <c r="A25" s="2"/>
      <c r="B25" s="9" t="s">
        <v>18</v>
      </c>
      <c r="C25" s="26"/>
      <c r="D25" s="40"/>
      <c r="E25" s="50" t="s">
        <v>34</v>
      </c>
      <c r="F25" s="56"/>
    </row>
    <row r="26" spans="1:8" ht="12.95" customHeight="1" x14ac:dyDescent="0.2">
      <c r="A26" s="2"/>
      <c r="B26" s="12" t="s">
        <v>19</v>
      </c>
      <c r="C26" s="28"/>
      <c r="D26" s="42"/>
      <c r="E26" s="53" t="s">
        <v>35</v>
      </c>
      <c r="F26" s="56"/>
    </row>
    <row r="27" spans="1:8" ht="12.95" customHeight="1" x14ac:dyDescent="0.2">
      <c r="A27" s="2"/>
      <c r="B27" s="13"/>
      <c r="C27" s="29"/>
      <c r="D27" s="1"/>
      <c r="E27" s="52"/>
      <c r="F27" s="56"/>
    </row>
    <row r="28" spans="1:8" ht="12.95" customHeight="1" x14ac:dyDescent="0.2">
      <c r="A28" s="2"/>
      <c r="B28" s="9" t="s">
        <v>20</v>
      </c>
      <c r="C28" s="26"/>
      <c r="D28" s="40"/>
      <c r="E28" s="54" t="s">
        <v>36</v>
      </c>
      <c r="F28" s="56"/>
    </row>
    <row r="29" spans="1:8" ht="12.95" customHeight="1" x14ac:dyDescent="0.2">
      <c r="A29" s="2"/>
      <c r="B29" s="14"/>
      <c r="C29" s="30"/>
      <c r="D29" s="43"/>
      <c r="E29" s="55" t="s">
        <v>37</v>
      </c>
      <c r="F29" s="56"/>
    </row>
    <row r="30" spans="1:8" ht="12.95" customHeight="1" x14ac:dyDescent="0.2">
      <c r="B30" s="15"/>
      <c r="C30" s="15"/>
      <c r="D30" s="15"/>
      <c r="E30" s="15"/>
    </row>
    <row r="31" spans="1:8" ht="12.95" customHeight="1" x14ac:dyDescent="0.2">
      <c r="B31" s="16"/>
      <c r="C31" s="16"/>
      <c r="D31" s="16"/>
      <c r="E31" s="16"/>
    </row>
    <row r="32" spans="1:8" ht="12.95" customHeight="1" x14ac:dyDescent="0.2">
      <c r="B32" s="16"/>
      <c r="C32" s="16"/>
      <c r="D32" s="16"/>
      <c r="E32" s="16"/>
    </row>
    <row r="34" spans="1:9" ht="12.95" customHeight="1" x14ac:dyDescent="0.2">
      <c r="B34" s="6"/>
      <c r="C34" s="6"/>
      <c r="D34" s="6"/>
      <c r="E34" s="6"/>
      <c r="F34" s="6"/>
      <c r="G34" s="6"/>
      <c r="H34" s="6"/>
    </row>
    <row r="35" spans="1:9" ht="12.95" customHeight="1" x14ac:dyDescent="0.2">
      <c r="A35" s="1"/>
      <c r="B35" s="17" t="s">
        <v>21</v>
      </c>
      <c r="C35" s="31"/>
      <c r="D35" s="15"/>
      <c r="E35" s="15"/>
      <c r="F35" s="15"/>
      <c r="G35" s="15"/>
      <c r="H35" s="39"/>
      <c r="I35" s="11"/>
    </row>
    <row r="36" spans="1:9" ht="12.95" customHeight="1" x14ac:dyDescent="0.2">
      <c r="A36" s="1"/>
      <c r="B36" s="11"/>
      <c r="C36" s="16"/>
      <c r="D36" s="16"/>
      <c r="E36" s="16"/>
      <c r="F36" s="16"/>
      <c r="G36" s="16"/>
      <c r="H36" s="1"/>
      <c r="I36" s="11"/>
    </row>
    <row r="37" spans="1:9" ht="12.95" customHeight="1" x14ac:dyDescent="0.2">
      <c r="A37" s="1"/>
      <c r="B37" s="18" t="s">
        <v>22</v>
      </c>
      <c r="C37" s="32"/>
      <c r="D37" s="34" t="s">
        <v>28</v>
      </c>
      <c r="E37" s="34"/>
      <c r="F37" s="34"/>
      <c r="G37" s="34"/>
      <c r="H37" s="63"/>
      <c r="I37" s="11"/>
    </row>
    <row r="38" spans="1:9" ht="12.95" customHeight="1" x14ac:dyDescent="0.2">
      <c r="A38" s="1"/>
      <c r="B38" s="11"/>
      <c r="C38" s="16"/>
      <c r="D38" s="15"/>
      <c r="E38" s="15"/>
      <c r="F38" s="15"/>
      <c r="G38" s="15"/>
      <c r="H38" s="39"/>
      <c r="I38" s="11"/>
    </row>
    <row r="39" spans="1:9" ht="12.95" customHeight="1" x14ac:dyDescent="0.2">
      <c r="A39" s="1"/>
      <c r="B39" s="19" t="s">
        <v>23</v>
      </c>
      <c r="C39" s="33"/>
      <c r="D39" s="44" t="s">
        <v>29</v>
      </c>
      <c r="E39" s="34"/>
      <c r="F39" s="34"/>
      <c r="G39" s="34"/>
      <c r="H39" s="63"/>
      <c r="I39" s="11"/>
    </row>
    <row r="40" spans="1:9" ht="12.95" customHeight="1" x14ac:dyDescent="0.2">
      <c r="A40" s="1"/>
      <c r="B40" s="11"/>
      <c r="C40" s="16"/>
      <c r="D40" s="15"/>
      <c r="E40" s="15"/>
      <c r="F40" s="15"/>
      <c r="G40" s="15"/>
      <c r="H40" s="39"/>
      <c r="I40" s="11"/>
    </row>
    <row r="41" spans="1:9" ht="12.95" customHeight="1" x14ac:dyDescent="0.2">
      <c r="A41" s="1"/>
      <c r="B41" s="20" t="s">
        <v>24</v>
      </c>
      <c r="C41" s="34"/>
      <c r="D41" s="34"/>
      <c r="E41" s="34"/>
      <c r="F41" s="34"/>
      <c r="G41" s="34"/>
      <c r="H41" s="63"/>
      <c r="I41" s="56"/>
    </row>
    <row r="42" spans="1:9" ht="12.95" customHeight="1" x14ac:dyDescent="0.2">
      <c r="A42" s="1"/>
      <c r="B42" s="21" t="s">
        <v>25</v>
      </c>
      <c r="C42" s="35"/>
      <c r="D42" s="35"/>
      <c r="E42" s="35"/>
      <c r="F42" s="35"/>
      <c r="G42" s="35"/>
      <c r="H42" s="64"/>
      <c r="I42" s="56"/>
    </row>
    <row r="43" spans="1:9" ht="12.95" customHeight="1" x14ac:dyDescent="0.2">
      <c r="A43" s="1"/>
      <c r="B43" s="11"/>
      <c r="C43" s="16"/>
      <c r="D43" s="16"/>
      <c r="E43" s="16"/>
      <c r="F43" s="16"/>
      <c r="G43" s="16"/>
      <c r="H43" s="1"/>
      <c r="I43" s="11"/>
    </row>
    <row r="44" spans="1:9" ht="12.95" customHeight="1" x14ac:dyDescent="0.2">
      <c r="A44" s="1"/>
      <c r="B44" s="22">
        <v>3</v>
      </c>
      <c r="C44" s="34"/>
      <c r="D44" s="34"/>
      <c r="E44" s="34"/>
      <c r="F44" s="34"/>
      <c r="G44" s="34"/>
      <c r="H44" s="63"/>
      <c r="I44" s="11"/>
    </row>
    <row r="45" spans="1:9" ht="12.95" customHeight="1" x14ac:dyDescent="0.2">
      <c r="A45" s="1"/>
      <c r="B45" s="21" t="s">
        <v>26</v>
      </c>
      <c r="C45" s="35"/>
      <c r="D45" s="35"/>
      <c r="E45" s="35"/>
      <c r="F45" s="35"/>
      <c r="G45" s="35"/>
      <c r="H45" s="64"/>
      <c r="I45" s="11"/>
    </row>
    <row r="46" spans="1:9" ht="12.95" customHeight="1" x14ac:dyDescent="0.2">
      <c r="A46" s="1"/>
      <c r="B46" s="23"/>
      <c r="C46" s="6"/>
      <c r="D46" s="6"/>
      <c r="E46" s="6"/>
      <c r="F46" s="6"/>
      <c r="G46" s="6"/>
      <c r="H46" s="65"/>
      <c r="I46" s="11"/>
    </row>
    <row r="47" spans="1:9" ht="12.95" customHeight="1" x14ac:dyDescent="0.2">
      <c r="B47" s="15"/>
      <c r="C47" s="15"/>
      <c r="D47" s="15"/>
      <c r="E47" s="15"/>
      <c r="F47" s="15"/>
      <c r="G47" s="15"/>
      <c r="H47" s="15"/>
    </row>
  </sheetData>
  <mergeCells count="27">
    <mergeCell ref="B3:H3"/>
    <mergeCell ref="B4:H4"/>
    <mergeCell ref="B10:D10"/>
    <mergeCell ref="B12:D12"/>
    <mergeCell ref="F14:H14"/>
    <mergeCell ref="D37:H37"/>
    <mergeCell ref="D5:F5"/>
    <mergeCell ref="F21:H21"/>
    <mergeCell ref="F17:H18"/>
    <mergeCell ref="D39:H39"/>
    <mergeCell ref="B41:H41"/>
    <mergeCell ref="B42:H42"/>
    <mergeCell ref="B23:D23"/>
    <mergeCell ref="F15:H15"/>
    <mergeCell ref="B24:D24"/>
    <mergeCell ref="B25:D25"/>
    <mergeCell ref="B26:D26"/>
    <mergeCell ref="B44:H44"/>
    <mergeCell ref="B45:H45"/>
    <mergeCell ref="B14:D15"/>
    <mergeCell ref="B17:D18"/>
    <mergeCell ref="E14:E15"/>
    <mergeCell ref="E17:E18"/>
    <mergeCell ref="B20:D21"/>
    <mergeCell ref="E20:E21"/>
    <mergeCell ref="B28:D29"/>
    <mergeCell ref="B37:C37"/>
  </mergeCells>
  <pageMargins left="0.31496062992125984" right="0.31496062992125984" top="0.74803149606299213" bottom="0.74803149606299213" header="0.31496062992125984" footer="0.31496062992125984"/>
  <pageSetup paperSize="9" scale="90" orientation="portrait"/>
  <headerFooter alignWithMargins="0">
    <oddFooter>&amp;LDC9FF090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workbookViewId="0"/>
  </sheetViews>
  <sheetFormatPr defaultRowHeight="12.75" x14ac:dyDescent="0.2"/>
  <cols>
    <col min="1" max="1" width="3.85546875" customWidth="1"/>
    <col min="2" max="2" width="69.7109375" customWidth="1"/>
    <col min="3" max="3" width="16" customWidth="1"/>
    <col min="4" max="4" width="19.28515625" customWidth="1"/>
    <col min="5" max="5" width="16.7109375" customWidth="1"/>
    <col min="6" max="6" width="19.28515625" customWidth="1"/>
    <col min="7" max="7" width="14" customWidth="1"/>
    <col min="8" max="8" width="15.42578125" customWidth="1"/>
    <col min="9" max="9" width="15.140625" customWidth="1"/>
    <col min="10" max="10" width="16.85546875" customWidth="1"/>
    <col min="11" max="11" width="14.7109375" customWidth="1"/>
    <col min="12" max="12" width="19.42578125" customWidth="1"/>
  </cols>
  <sheetData>
    <row r="1" spans="1:13" ht="18.95" customHeight="1" x14ac:dyDescent="0.3">
      <c r="A1" s="66"/>
      <c r="B1" s="70" t="s">
        <v>46</v>
      </c>
      <c r="C1" s="70"/>
      <c r="D1" s="85"/>
      <c r="E1" s="85"/>
      <c r="F1" s="85"/>
      <c r="G1" s="95"/>
      <c r="H1" s="95"/>
      <c r="I1" s="95"/>
      <c r="J1" s="95"/>
      <c r="K1" s="95"/>
      <c r="L1" s="95"/>
    </row>
    <row r="2" spans="1:13" ht="61.15" customHeight="1" x14ac:dyDescent="0.2">
      <c r="A2" s="67" t="s">
        <v>44</v>
      </c>
      <c r="B2" s="71" t="s">
        <v>47</v>
      </c>
      <c r="C2" s="79" t="s">
        <v>86</v>
      </c>
      <c r="D2" s="86" t="s">
        <v>87</v>
      </c>
      <c r="E2" s="91" t="s">
        <v>88</v>
      </c>
      <c r="F2" s="94"/>
      <c r="G2" s="96" t="s">
        <v>91</v>
      </c>
      <c r="H2" s="99"/>
      <c r="I2" s="96" t="s">
        <v>93</v>
      </c>
      <c r="J2" s="99"/>
      <c r="K2" s="96" t="s">
        <v>94</v>
      </c>
      <c r="L2" s="99"/>
      <c r="M2" s="56"/>
    </row>
    <row r="3" spans="1:13" ht="36.200000000000003" customHeight="1" x14ac:dyDescent="0.2">
      <c r="A3" s="67"/>
      <c r="B3" s="71"/>
      <c r="C3" s="80"/>
      <c r="D3" s="87"/>
      <c r="E3" s="92" t="s">
        <v>89</v>
      </c>
      <c r="F3" s="92" t="s">
        <v>90</v>
      </c>
      <c r="G3" s="97" t="s">
        <v>89</v>
      </c>
      <c r="H3" s="97" t="s">
        <v>92</v>
      </c>
      <c r="I3" s="97" t="s">
        <v>89</v>
      </c>
      <c r="J3" s="97" t="s">
        <v>92</v>
      </c>
      <c r="K3" s="97" t="s">
        <v>89</v>
      </c>
      <c r="L3" s="97" t="s">
        <v>95</v>
      </c>
      <c r="M3" s="56"/>
    </row>
    <row r="4" spans="1:13" ht="64.150000000000006" customHeight="1" x14ac:dyDescent="0.2">
      <c r="A4" s="67"/>
      <c r="B4" s="71"/>
      <c r="C4" s="81"/>
      <c r="D4" s="88"/>
      <c r="E4" s="93"/>
      <c r="F4" s="93"/>
      <c r="G4" s="98"/>
      <c r="H4" s="98"/>
      <c r="I4" s="98"/>
      <c r="J4" s="98"/>
      <c r="K4" s="98"/>
      <c r="L4" s="98"/>
      <c r="M4" s="56"/>
    </row>
    <row r="5" spans="1:13" ht="15.2" customHeight="1" x14ac:dyDescent="0.2">
      <c r="A5" s="68" t="s">
        <v>45</v>
      </c>
      <c r="B5" s="68" t="s">
        <v>48</v>
      </c>
      <c r="C5" s="68">
        <v>1</v>
      </c>
      <c r="D5" s="68">
        <v>2</v>
      </c>
      <c r="E5" s="68">
        <v>3</v>
      </c>
      <c r="F5" s="68">
        <v>4</v>
      </c>
      <c r="G5" s="68">
        <v>5</v>
      </c>
      <c r="H5" s="68">
        <v>6</v>
      </c>
      <c r="I5" s="68">
        <v>7</v>
      </c>
      <c r="J5" s="68">
        <v>8</v>
      </c>
      <c r="K5" s="68">
        <v>9</v>
      </c>
      <c r="L5" s="68">
        <v>10</v>
      </c>
      <c r="M5" s="56"/>
    </row>
    <row r="6" spans="1:13" ht="18.2" customHeight="1" x14ac:dyDescent="0.2">
      <c r="A6" s="69">
        <v>1</v>
      </c>
      <c r="B6" s="72" t="s">
        <v>49</v>
      </c>
      <c r="C6" s="83">
        <f t="shared" ref="C6:L6" si="0">SUM(C7,C10,C13,C14,C15,C20,C23,C24,C18,C19)</f>
        <v>4239</v>
      </c>
      <c r="D6" s="83">
        <f t="shared" si="0"/>
        <v>4146196.6599999852</v>
      </c>
      <c r="E6" s="83">
        <f t="shared" si="0"/>
        <v>3015</v>
      </c>
      <c r="F6" s="83">
        <f t="shared" si="0"/>
        <v>2757003.929999995</v>
      </c>
      <c r="G6" s="83">
        <f t="shared" si="0"/>
        <v>5</v>
      </c>
      <c r="H6" s="83">
        <f t="shared" si="0"/>
        <v>4386.8</v>
      </c>
      <c r="I6" s="83">
        <f t="shared" si="0"/>
        <v>405</v>
      </c>
      <c r="J6" s="83">
        <f t="shared" si="0"/>
        <v>257413.42000000022</v>
      </c>
      <c r="K6" s="83">
        <f t="shared" si="0"/>
        <v>838</v>
      </c>
      <c r="L6" s="83">
        <f t="shared" si="0"/>
        <v>745771.41999999981</v>
      </c>
      <c r="M6" s="56"/>
    </row>
    <row r="7" spans="1:13" ht="16.7" customHeight="1" x14ac:dyDescent="0.2">
      <c r="A7" s="69">
        <v>2</v>
      </c>
      <c r="B7" s="73" t="s">
        <v>50</v>
      </c>
      <c r="C7" s="82">
        <v>1563</v>
      </c>
      <c r="D7" s="82">
        <v>2971271.3599999901</v>
      </c>
      <c r="E7" s="82">
        <v>1028</v>
      </c>
      <c r="F7" s="82">
        <v>1828772.04</v>
      </c>
      <c r="G7" s="82">
        <v>2</v>
      </c>
      <c r="H7" s="82">
        <v>3362</v>
      </c>
      <c r="I7" s="82">
        <v>178</v>
      </c>
      <c r="J7" s="82">
        <v>144556.5</v>
      </c>
      <c r="K7" s="82">
        <v>368</v>
      </c>
      <c r="L7" s="82">
        <v>557854.12</v>
      </c>
      <c r="M7" s="56"/>
    </row>
    <row r="8" spans="1:13" ht="16.7" customHeight="1" x14ac:dyDescent="0.2">
      <c r="A8" s="69">
        <v>3</v>
      </c>
      <c r="B8" s="74" t="s">
        <v>51</v>
      </c>
      <c r="C8" s="82">
        <v>1037</v>
      </c>
      <c r="D8" s="82">
        <v>2227349.14</v>
      </c>
      <c r="E8" s="82">
        <v>886</v>
      </c>
      <c r="F8" s="82">
        <v>1651483.82</v>
      </c>
      <c r="G8" s="82">
        <v>2</v>
      </c>
      <c r="H8" s="82">
        <v>3362</v>
      </c>
      <c r="I8" s="82">
        <v>146</v>
      </c>
      <c r="J8" s="82">
        <v>117552.86</v>
      </c>
      <c r="K8" s="82">
        <v>2</v>
      </c>
      <c r="L8" s="82">
        <v>16644.47</v>
      </c>
      <c r="M8" s="56"/>
    </row>
    <row r="9" spans="1:13" ht="16.7" customHeight="1" x14ac:dyDescent="0.2">
      <c r="A9" s="69">
        <v>4</v>
      </c>
      <c r="B9" s="74" t="s">
        <v>52</v>
      </c>
      <c r="C9" s="82">
        <v>526</v>
      </c>
      <c r="D9" s="82">
        <v>743922.22000000102</v>
      </c>
      <c r="E9" s="82">
        <v>142</v>
      </c>
      <c r="F9" s="82">
        <v>177288.22</v>
      </c>
      <c r="G9" s="82"/>
      <c r="H9" s="82"/>
      <c r="I9" s="82">
        <v>32</v>
      </c>
      <c r="J9" s="82">
        <v>27003.64</v>
      </c>
      <c r="K9" s="82">
        <v>366</v>
      </c>
      <c r="L9" s="82">
        <v>541209.65</v>
      </c>
      <c r="M9" s="56"/>
    </row>
    <row r="10" spans="1:13" ht="19.7" customHeight="1" x14ac:dyDescent="0.2">
      <c r="A10" s="69">
        <v>5</v>
      </c>
      <c r="B10" s="73" t="s">
        <v>53</v>
      </c>
      <c r="C10" s="82">
        <v>673</v>
      </c>
      <c r="D10" s="82">
        <v>506046.39999999502</v>
      </c>
      <c r="E10" s="82">
        <v>367</v>
      </c>
      <c r="F10" s="82">
        <v>303755.19999999797</v>
      </c>
      <c r="G10" s="82"/>
      <c r="H10" s="82"/>
      <c r="I10" s="82">
        <v>118</v>
      </c>
      <c r="J10" s="82">
        <v>89283.300000000207</v>
      </c>
      <c r="K10" s="82">
        <v>196</v>
      </c>
      <c r="L10" s="82">
        <v>138845.6</v>
      </c>
      <c r="M10" s="56"/>
    </row>
    <row r="11" spans="1:13" ht="19.7" customHeight="1" x14ac:dyDescent="0.2">
      <c r="A11" s="69">
        <v>6</v>
      </c>
      <c r="B11" s="74" t="s">
        <v>54</v>
      </c>
      <c r="C11" s="82">
        <v>30</v>
      </c>
      <c r="D11" s="82">
        <v>52860</v>
      </c>
      <c r="E11" s="82">
        <v>17</v>
      </c>
      <c r="F11" s="82">
        <v>46707.199999999997</v>
      </c>
      <c r="G11" s="82"/>
      <c r="H11" s="82"/>
      <c r="I11" s="82">
        <v>7</v>
      </c>
      <c r="J11" s="82">
        <v>4581.2</v>
      </c>
      <c r="K11" s="82">
        <v>6</v>
      </c>
      <c r="L11" s="82">
        <v>10572</v>
      </c>
      <c r="M11" s="56"/>
    </row>
    <row r="12" spans="1:13" ht="19.7" customHeight="1" x14ac:dyDescent="0.2">
      <c r="A12" s="69">
        <v>7</v>
      </c>
      <c r="B12" s="74" t="s">
        <v>55</v>
      </c>
      <c r="C12" s="82">
        <v>643</v>
      </c>
      <c r="D12" s="82">
        <v>453186.39999999601</v>
      </c>
      <c r="E12" s="82">
        <v>350</v>
      </c>
      <c r="F12" s="82">
        <v>257047.99999999901</v>
      </c>
      <c r="G12" s="82"/>
      <c r="H12" s="82"/>
      <c r="I12" s="82">
        <v>111</v>
      </c>
      <c r="J12" s="82">
        <v>84702.100000000195</v>
      </c>
      <c r="K12" s="82">
        <v>190</v>
      </c>
      <c r="L12" s="82">
        <v>128273.60000000001</v>
      </c>
      <c r="M12" s="56"/>
    </row>
    <row r="13" spans="1:13" ht="15.2" customHeight="1" x14ac:dyDescent="0.2">
      <c r="A13" s="69">
        <v>8</v>
      </c>
      <c r="B13" s="73" t="s">
        <v>56</v>
      </c>
      <c r="C13" s="82">
        <v>526</v>
      </c>
      <c r="D13" s="82">
        <v>370724.79999999597</v>
      </c>
      <c r="E13" s="82">
        <v>512</v>
      </c>
      <c r="F13" s="82">
        <v>369325.17999999702</v>
      </c>
      <c r="G13" s="82"/>
      <c r="H13" s="82"/>
      <c r="I13" s="82">
        <v>10</v>
      </c>
      <c r="J13" s="82">
        <v>5573.2</v>
      </c>
      <c r="K13" s="82">
        <v>4</v>
      </c>
      <c r="L13" s="82">
        <v>2819.2</v>
      </c>
      <c r="M13" s="56"/>
    </row>
    <row r="14" spans="1:13" ht="15.95" customHeight="1" x14ac:dyDescent="0.2">
      <c r="A14" s="69">
        <v>9</v>
      </c>
      <c r="B14" s="73" t="s">
        <v>57</v>
      </c>
      <c r="C14" s="82">
        <v>2</v>
      </c>
      <c r="D14" s="82">
        <v>2754.8</v>
      </c>
      <c r="E14" s="82">
        <v>2</v>
      </c>
      <c r="F14" s="82">
        <v>4934.8</v>
      </c>
      <c r="G14" s="82"/>
      <c r="H14" s="82"/>
      <c r="I14" s="82"/>
      <c r="J14" s="82"/>
      <c r="K14" s="82"/>
      <c r="L14" s="82"/>
      <c r="M14" s="56"/>
    </row>
    <row r="15" spans="1:13" ht="133.69999999999999" customHeight="1" x14ac:dyDescent="0.2">
      <c r="A15" s="69">
        <v>10</v>
      </c>
      <c r="B15" s="73" t="s">
        <v>0</v>
      </c>
      <c r="C15" s="82">
        <v>211</v>
      </c>
      <c r="D15" s="82">
        <v>75942.2</v>
      </c>
      <c r="E15" s="82">
        <v>204</v>
      </c>
      <c r="F15" s="82">
        <v>79339.009999999995</v>
      </c>
      <c r="G15" s="82">
        <v>3</v>
      </c>
      <c r="H15" s="82">
        <v>1024.8</v>
      </c>
      <c r="I15" s="82"/>
      <c r="J15" s="82"/>
      <c r="K15" s="82">
        <v>3</v>
      </c>
      <c r="L15" s="82">
        <v>1057.2</v>
      </c>
      <c r="M15" s="56"/>
    </row>
    <row r="16" spans="1:13" ht="21.2" customHeight="1" x14ac:dyDescent="0.2">
      <c r="A16" s="69">
        <v>11</v>
      </c>
      <c r="B16" s="74" t="s">
        <v>54</v>
      </c>
      <c r="C16" s="82">
        <v>3</v>
      </c>
      <c r="D16" s="82">
        <v>2643</v>
      </c>
      <c r="E16" s="82">
        <v>3</v>
      </c>
      <c r="F16" s="82">
        <v>2643</v>
      </c>
      <c r="G16" s="82"/>
      <c r="H16" s="82"/>
      <c r="I16" s="82"/>
      <c r="J16" s="82"/>
      <c r="K16" s="82"/>
      <c r="L16" s="82"/>
      <c r="M16" s="56"/>
    </row>
    <row r="17" spans="1:13" ht="21.2" customHeight="1" x14ac:dyDescent="0.2">
      <c r="A17" s="69">
        <v>12</v>
      </c>
      <c r="B17" s="74" t="s">
        <v>55</v>
      </c>
      <c r="C17" s="82">
        <v>208</v>
      </c>
      <c r="D17" s="82">
        <v>73299.200000000099</v>
      </c>
      <c r="E17" s="82">
        <v>201</v>
      </c>
      <c r="F17" s="82">
        <v>76696.009999999995</v>
      </c>
      <c r="G17" s="82">
        <v>3</v>
      </c>
      <c r="H17" s="82">
        <v>1024.8</v>
      </c>
      <c r="I17" s="82"/>
      <c r="J17" s="82"/>
      <c r="K17" s="82">
        <v>3</v>
      </c>
      <c r="L17" s="82">
        <v>1057.2</v>
      </c>
      <c r="M17" s="56"/>
    </row>
    <row r="18" spans="1:13" ht="21.2" customHeight="1" x14ac:dyDescent="0.2">
      <c r="A18" s="69">
        <v>13</v>
      </c>
      <c r="B18" s="75" t="s">
        <v>58</v>
      </c>
      <c r="C18" s="82">
        <v>1227</v>
      </c>
      <c r="D18" s="82">
        <v>216197.40000000401</v>
      </c>
      <c r="E18" s="82">
        <v>868</v>
      </c>
      <c r="F18" s="82">
        <v>167791.40000000101</v>
      </c>
      <c r="G18" s="82"/>
      <c r="H18" s="82"/>
      <c r="I18" s="82">
        <v>99</v>
      </c>
      <c r="J18" s="82">
        <v>18000.419999999998</v>
      </c>
      <c r="K18" s="82">
        <v>266</v>
      </c>
      <c r="L18" s="82">
        <v>45107.199999999903</v>
      </c>
      <c r="M18" s="56"/>
    </row>
    <row r="19" spans="1:13" ht="21.2" customHeight="1" x14ac:dyDescent="0.2">
      <c r="A19" s="69">
        <v>14</v>
      </c>
      <c r="B19" s="75" t="s">
        <v>59</v>
      </c>
      <c r="C19" s="82">
        <v>37</v>
      </c>
      <c r="D19" s="82">
        <v>3259.7</v>
      </c>
      <c r="E19" s="82">
        <v>34</v>
      </c>
      <c r="F19" s="82">
        <v>3086.3</v>
      </c>
      <c r="G19" s="82"/>
      <c r="H19" s="82"/>
      <c r="I19" s="82"/>
      <c r="J19" s="82"/>
      <c r="K19" s="82">
        <v>1</v>
      </c>
      <c r="L19" s="82">
        <v>88.1</v>
      </c>
      <c r="M19" s="56"/>
    </row>
    <row r="20" spans="1:13" ht="33.950000000000003" customHeight="1" x14ac:dyDescent="0.2">
      <c r="A20" s="69">
        <v>15</v>
      </c>
      <c r="B20" s="73" t="s">
        <v>60</v>
      </c>
      <c r="C20" s="82">
        <f t="shared" ref="C20:L20" si="1">SUM(C21:C22)</f>
        <v>0</v>
      </c>
      <c r="D20" s="82">
        <f t="shared" si="1"/>
        <v>0</v>
      </c>
      <c r="E20" s="82">
        <f t="shared" si="1"/>
        <v>0</v>
      </c>
      <c r="F20" s="82">
        <f t="shared" si="1"/>
        <v>0</v>
      </c>
      <c r="G20" s="82">
        <f t="shared" si="1"/>
        <v>0</v>
      </c>
      <c r="H20" s="82">
        <f t="shared" si="1"/>
        <v>0</v>
      </c>
      <c r="I20" s="82">
        <f t="shared" si="1"/>
        <v>0</v>
      </c>
      <c r="J20" s="82">
        <f t="shared" si="1"/>
        <v>0</v>
      </c>
      <c r="K20" s="82">
        <f t="shared" si="1"/>
        <v>0</v>
      </c>
      <c r="L20" s="82">
        <f t="shared" si="1"/>
        <v>0</v>
      </c>
      <c r="M20" s="56"/>
    </row>
    <row r="21" spans="1:13" ht="15" x14ac:dyDescent="0.2">
      <c r="A21" s="69">
        <v>16</v>
      </c>
      <c r="B21" s="76" t="s">
        <v>61</v>
      </c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56"/>
    </row>
    <row r="22" spans="1:13" ht="23.45" customHeight="1" x14ac:dyDescent="0.2">
      <c r="A22" s="69">
        <v>17</v>
      </c>
      <c r="B22" s="76" t="s">
        <v>62</v>
      </c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56"/>
    </row>
    <row r="23" spans="1:13" ht="46.9" customHeight="1" x14ac:dyDescent="0.2">
      <c r="A23" s="69">
        <v>18</v>
      </c>
      <c r="B23" s="73" t="s">
        <v>63</v>
      </c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56"/>
    </row>
    <row r="24" spans="1:13" ht="31.7" customHeight="1" x14ac:dyDescent="0.2">
      <c r="A24" s="69">
        <v>19</v>
      </c>
      <c r="B24" s="73" t="s">
        <v>64</v>
      </c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56"/>
    </row>
    <row r="25" spans="1:13" ht="20.45" customHeight="1" x14ac:dyDescent="0.2">
      <c r="A25" s="69">
        <v>20</v>
      </c>
      <c r="B25" s="74" t="s">
        <v>54</v>
      </c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56"/>
    </row>
    <row r="26" spans="1:13" ht="20.45" customHeight="1" x14ac:dyDescent="0.2">
      <c r="A26" s="69">
        <v>21</v>
      </c>
      <c r="B26" s="74" t="s">
        <v>55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56"/>
    </row>
    <row r="27" spans="1:13" ht="15.2" customHeight="1" x14ac:dyDescent="0.2">
      <c r="A27" s="69">
        <v>22</v>
      </c>
      <c r="B27" s="72" t="s">
        <v>65</v>
      </c>
      <c r="C27" s="83">
        <f t="shared" ref="C27:L27" si="2">SUM(C28:C37)</f>
        <v>0</v>
      </c>
      <c r="D27" s="83">
        <f t="shared" si="2"/>
        <v>0</v>
      </c>
      <c r="E27" s="83">
        <f t="shared" si="2"/>
        <v>0</v>
      </c>
      <c r="F27" s="83">
        <f t="shared" si="2"/>
        <v>0</v>
      </c>
      <c r="G27" s="83">
        <f t="shared" si="2"/>
        <v>0</v>
      </c>
      <c r="H27" s="83">
        <f t="shared" si="2"/>
        <v>0</v>
      </c>
      <c r="I27" s="83">
        <f t="shared" si="2"/>
        <v>0</v>
      </c>
      <c r="J27" s="83">
        <f t="shared" si="2"/>
        <v>0</v>
      </c>
      <c r="K27" s="83">
        <f t="shared" si="2"/>
        <v>0</v>
      </c>
      <c r="L27" s="83">
        <f t="shared" si="2"/>
        <v>0</v>
      </c>
      <c r="M27" s="56"/>
    </row>
    <row r="28" spans="1:13" ht="15.95" customHeight="1" x14ac:dyDescent="0.2">
      <c r="A28" s="69">
        <v>23</v>
      </c>
      <c r="B28" s="73" t="s">
        <v>66</v>
      </c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56"/>
    </row>
    <row r="29" spans="1:13" ht="15.2" customHeight="1" x14ac:dyDescent="0.2">
      <c r="A29" s="69">
        <v>24</v>
      </c>
      <c r="B29" s="73" t="s">
        <v>61</v>
      </c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56"/>
    </row>
    <row r="30" spans="1:13" ht="15.2" customHeight="1" x14ac:dyDescent="0.2">
      <c r="A30" s="69">
        <v>25</v>
      </c>
      <c r="B30" s="73" t="s">
        <v>58</v>
      </c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56"/>
    </row>
    <row r="31" spans="1:13" ht="15.2" customHeight="1" x14ac:dyDescent="0.2">
      <c r="A31" s="69">
        <v>26</v>
      </c>
      <c r="B31" s="73" t="s">
        <v>59</v>
      </c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56"/>
    </row>
    <row r="32" spans="1:13" ht="74.650000000000006" customHeight="1" x14ac:dyDescent="0.2">
      <c r="A32" s="69">
        <v>27</v>
      </c>
      <c r="B32" s="73" t="s">
        <v>1</v>
      </c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56"/>
    </row>
    <row r="33" spans="1:13" ht="45.4" customHeight="1" x14ac:dyDescent="0.2">
      <c r="A33" s="69">
        <v>28</v>
      </c>
      <c r="B33" s="73" t="s">
        <v>67</v>
      </c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56"/>
    </row>
    <row r="34" spans="1:13" ht="30.2" customHeight="1" x14ac:dyDescent="0.2">
      <c r="A34" s="69">
        <v>29</v>
      </c>
      <c r="B34" s="73" t="s">
        <v>68</v>
      </c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56"/>
    </row>
    <row r="35" spans="1:13" ht="30.2" customHeight="1" x14ac:dyDescent="0.2">
      <c r="A35" s="69">
        <v>30</v>
      </c>
      <c r="B35" s="73" t="s">
        <v>69</v>
      </c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56"/>
    </row>
    <row r="36" spans="1:13" ht="15.2" customHeight="1" x14ac:dyDescent="0.2">
      <c r="A36" s="69">
        <v>31</v>
      </c>
      <c r="B36" s="73" t="s">
        <v>70</v>
      </c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56"/>
    </row>
    <row r="37" spans="1:13" ht="98.1" customHeight="1" x14ac:dyDescent="0.2">
      <c r="A37" s="69">
        <v>32</v>
      </c>
      <c r="B37" s="73" t="s">
        <v>2</v>
      </c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56"/>
    </row>
    <row r="38" spans="1:13" ht="31.7" customHeight="1" x14ac:dyDescent="0.2">
      <c r="A38" s="69">
        <v>33</v>
      </c>
      <c r="B38" s="72" t="s">
        <v>71</v>
      </c>
      <c r="C38" s="83">
        <f t="shared" ref="C38:L38" si="3">SUM(C39,C46,C47,C48)</f>
        <v>14</v>
      </c>
      <c r="D38" s="83">
        <f t="shared" si="3"/>
        <v>11276.8</v>
      </c>
      <c r="E38" s="83">
        <f t="shared" si="3"/>
        <v>13</v>
      </c>
      <c r="F38" s="83">
        <f t="shared" si="3"/>
        <v>11805.65</v>
      </c>
      <c r="G38" s="83">
        <f t="shared" si="3"/>
        <v>1</v>
      </c>
      <c r="H38" s="83">
        <f t="shared" si="3"/>
        <v>640</v>
      </c>
      <c r="I38" s="83">
        <f t="shared" si="3"/>
        <v>0</v>
      </c>
      <c r="J38" s="83">
        <f t="shared" si="3"/>
        <v>0</v>
      </c>
      <c r="K38" s="83">
        <f t="shared" si="3"/>
        <v>1</v>
      </c>
      <c r="L38" s="83">
        <f t="shared" si="3"/>
        <v>640</v>
      </c>
      <c r="M38" s="56"/>
    </row>
    <row r="39" spans="1:13" ht="20.45" customHeight="1" x14ac:dyDescent="0.2">
      <c r="A39" s="69">
        <v>34</v>
      </c>
      <c r="B39" s="73" t="s">
        <v>72</v>
      </c>
      <c r="C39" s="82">
        <f t="shared" ref="C39:L39" si="4">SUM(C40,C43)</f>
        <v>10</v>
      </c>
      <c r="D39" s="82">
        <f t="shared" si="4"/>
        <v>9162.4</v>
      </c>
      <c r="E39" s="82">
        <f t="shared" si="4"/>
        <v>9</v>
      </c>
      <c r="F39" s="82">
        <f t="shared" si="4"/>
        <v>9691.2099999999991</v>
      </c>
      <c r="G39" s="82">
        <f t="shared" si="4"/>
        <v>1</v>
      </c>
      <c r="H39" s="82">
        <f t="shared" si="4"/>
        <v>640</v>
      </c>
      <c r="I39" s="82">
        <f t="shared" si="4"/>
        <v>0</v>
      </c>
      <c r="J39" s="82">
        <f t="shared" si="4"/>
        <v>0</v>
      </c>
      <c r="K39" s="82">
        <f t="shared" si="4"/>
        <v>1</v>
      </c>
      <c r="L39" s="82">
        <f t="shared" si="4"/>
        <v>640</v>
      </c>
      <c r="M39" s="56"/>
    </row>
    <row r="40" spans="1:13" ht="19.7" customHeight="1" x14ac:dyDescent="0.2">
      <c r="A40" s="69">
        <v>35</v>
      </c>
      <c r="B40" s="73" t="s">
        <v>73</v>
      </c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56"/>
    </row>
    <row r="41" spans="1:13" ht="16.7" customHeight="1" x14ac:dyDescent="0.2">
      <c r="A41" s="69">
        <v>36</v>
      </c>
      <c r="B41" s="74" t="s">
        <v>74</v>
      </c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56"/>
    </row>
    <row r="42" spans="1:13" ht="16.7" customHeight="1" x14ac:dyDescent="0.2">
      <c r="A42" s="69">
        <v>37</v>
      </c>
      <c r="B42" s="74" t="s">
        <v>52</v>
      </c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56"/>
    </row>
    <row r="43" spans="1:13" ht="21.2" customHeight="1" x14ac:dyDescent="0.2">
      <c r="A43" s="69">
        <v>38</v>
      </c>
      <c r="B43" s="73" t="s">
        <v>75</v>
      </c>
      <c r="C43" s="82">
        <v>10</v>
      </c>
      <c r="D43" s="82">
        <v>9162.4</v>
      </c>
      <c r="E43" s="82">
        <v>9</v>
      </c>
      <c r="F43" s="82">
        <v>9691.2099999999991</v>
      </c>
      <c r="G43" s="82">
        <v>1</v>
      </c>
      <c r="H43" s="82">
        <v>640</v>
      </c>
      <c r="I43" s="82"/>
      <c r="J43" s="82"/>
      <c r="K43" s="82">
        <v>1</v>
      </c>
      <c r="L43" s="82">
        <v>640</v>
      </c>
      <c r="M43" s="56"/>
    </row>
    <row r="44" spans="1:13" ht="30.2" customHeight="1" x14ac:dyDescent="0.2">
      <c r="A44" s="69">
        <v>39</v>
      </c>
      <c r="B44" s="74" t="s">
        <v>76</v>
      </c>
      <c r="C44" s="82">
        <v>2</v>
      </c>
      <c r="D44" s="82">
        <v>3524</v>
      </c>
      <c r="E44" s="82">
        <v>2</v>
      </c>
      <c r="F44" s="82">
        <v>3524</v>
      </c>
      <c r="G44" s="82"/>
      <c r="H44" s="82"/>
      <c r="I44" s="82"/>
      <c r="J44" s="82"/>
      <c r="K44" s="82"/>
      <c r="L44" s="82"/>
      <c r="M44" s="56"/>
    </row>
    <row r="45" spans="1:13" ht="21.2" customHeight="1" x14ac:dyDescent="0.2">
      <c r="A45" s="69">
        <v>40</v>
      </c>
      <c r="B45" s="74" t="s">
        <v>55</v>
      </c>
      <c r="C45" s="82">
        <v>8</v>
      </c>
      <c r="D45" s="82">
        <v>5638.4</v>
      </c>
      <c r="E45" s="82">
        <v>7</v>
      </c>
      <c r="F45" s="82">
        <v>6167.21</v>
      </c>
      <c r="G45" s="82">
        <v>1</v>
      </c>
      <c r="H45" s="82">
        <v>640</v>
      </c>
      <c r="I45" s="82"/>
      <c r="J45" s="82"/>
      <c r="K45" s="82">
        <v>1</v>
      </c>
      <c r="L45" s="82">
        <v>640</v>
      </c>
      <c r="M45" s="56"/>
    </row>
    <row r="46" spans="1:13" ht="45.4" customHeight="1" x14ac:dyDescent="0.2">
      <c r="A46" s="69">
        <v>41</v>
      </c>
      <c r="B46" s="73" t="s">
        <v>77</v>
      </c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56"/>
    </row>
    <row r="47" spans="1:13" ht="30.2" customHeight="1" x14ac:dyDescent="0.2">
      <c r="A47" s="69">
        <v>42</v>
      </c>
      <c r="B47" s="73" t="s">
        <v>78</v>
      </c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56"/>
    </row>
    <row r="48" spans="1:13" ht="51.4" customHeight="1" x14ac:dyDescent="0.2">
      <c r="A48" s="69">
        <v>43</v>
      </c>
      <c r="B48" s="73" t="s">
        <v>79</v>
      </c>
      <c r="C48" s="82">
        <v>4</v>
      </c>
      <c r="D48" s="82">
        <v>2114.4</v>
      </c>
      <c r="E48" s="82">
        <v>4</v>
      </c>
      <c r="F48" s="82">
        <v>2114.44</v>
      </c>
      <c r="G48" s="82"/>
      <c r="H48" s="82"/>
      <c r="I48" s="82"/>
      <c r="J48" s="82"/>
      <c r="K48" s="82"/>
      <c r="L48" s="82"/>
      <c r="M48" s="56"/>
    </row>
    <row r="49" spans="1:13" ht="21.95" customHeight="1" x14ac:dyDescent="0.2">
      <c r="A49" s="69">
        <v>44</v>
      </c>
      <c r="B49" s="72" t="s">
        <v>80</v>
      </c>
      <c r="C49" s="83">
        <f t="shared" ref="C49:L49" si="5">SUM(C50:C53)</f>
        <v>119</v>
      </c>
      <c r="D49" s="83">
        <f t="shared" si="5"/>
        <v>2294.3100000000004</v>
      </c>
      <c r="E49" s="83">
        <f t="shared" si="5"/>
        <v>119</v>
      </c>
      <c r="F49" s="83">
        <f t="shared" si="5"/>
        <v>2700.61</v>
      </c>
      <c r="G49" s="83">
        <f t="shared" si="5"/>
        <v>0</v>
      </c>
      <c r="H49" s="83">
        <f t="shared" si="5"/>
        <v>0</v>
      </c>
      <c r="I49" s="83">
        <f t="shared" si="5"/>
        <v>0</v>
      </c>
      <c r="J49" s="83">
        <f t="shared" si="5"/>
        <v>0</v>
      </c>
      <c r="K49" s="83">
        <f t="shared" si="5"/>
        <v>1</v>
      </c>
      <c r="L49" s="83">
        <f t="shared" si="5"/>
        <v>1600</v>
      </c>
      <c r="M49" s="56"/>
    </row>
    <row r="50" spans="1:13" ht="18.95" customHeight="1" x14ac:dyDescent="0.2">
      <c r="A50" s="69">
        <v>45</v>
      </c>
      <c r="B50" s="73" t="s">
        <v>81</v>
      </c>
      <c r="C50" s="82">
        <v>112</v>
      </c>
      <c r="D50" s="82">
        <v>2051.15</v>
      </c>
      <c r="E50" s="82">
        <v>112</v>
      </c>
      <c r="F50" s="82">
        <v>2455.19</v>
      </c>
      <c r="G50" s="82"/>
      <c r="H50" s="82"/>
      <c r="I50" s="82"/>
      <c r="J50" s="82"/>
      <c r="K50" s="82">
        <v>1</v>
      </c>
      <c r="L50" s="82">
        <v>1600</v>
      </c>
      <c r="M50" s="56"/>
    </row>
    <row r="51" spans="1:13" ht="27.2" customHeight="1" x14ac:dyDescent="0.2">
      <c r="A51" s="69">
        <v>46</v>
      </c>
      <c r="B51" s="73" t="s">
        <v>82</v>
      </c>
      <c r="C51" s="82">
        <v>4</v>
      </c>
      <c r="D51" s="82">
        <v>211.44</v>
      </c>
      <c r="E51" s="82">
        <v>4</v>
      </c>
      <c r="F51" s="82">
        <v>213.62</v>
      </c>
      <c r="G51" s="82"/>
      <c r="H51" s="82"/>
      <c r="I51" s="82"/>
      <c r="J51" s="82"/>
      <c r="K51" s="82"/>
      <c r="L51" s="82"/>
      <c r="M51" s="56"/>
    </row>
    <row r="52" spans="1:13" ht="76.349999999999994" customHeight="1" x14ac:dyDescent="0.2">
      <c r="A52" s="69">
        <v>47</v>
      </c>
      <c r="B52" s="73" t="s">
        <v>3</v>
      </c>
      <c r="C52" s="82">
        <v>1</v>
      </c>
      <c r="D52" s="82">
        <v>15.86</v>
      </c>
      <c r="E52" s="82">
        <v>1</v>
      </c>
      <c r="F52" s="82">
        <v>15.9</v>
      </c>
      <c r="G52" s="82"/>
      <c r="H52" s="82"/>
      <c r="I52" s="82"/>
      <c r="J52" s="82"/>
      <c r="K52" s="82"/>
      <c r="L52" s="82"/>
      <c r="M52" s="56"/>
    </row>
    <row r="53" spans="1:13" ht="24.2" customHeight="1" x14ac:dyDescent="0.2">
      <c r="A53" s="69">
        <v>48</v>
      </c>
      <c r="B53" s="73" t="s">
        <v>83</v>
      </c>
      <c r="C53" s="82">
        <v>2</v>
      </c>
      <c r="D53" s="82">
        <v>15.86</v>
      </c>
      <c r="E53" s="82">
        <v>2</v>
      </c>
      <c r="F53" s="82">
        <v>15.9</v>
      </c>
      <c r="G53" s="82"/>
      <c r="H53" s="82"/>
      <c r="I53" s="82"/>
      <c r="J53" s="82"/>
      <c r="K53" s="82"/>
      <c r="L53" s="82"/>
      <c r="M53" s="56"/>
    </row>
    <row r="54" spans="1:13" ht="28.5" x14ac:dyDescent="0.2">
      <c r="A54" s="69">
        <v>49</v>
      </c>
      <c r="B54" s="72" t="s">
        <v>84</v>
      </c>
      <c r="C54" s="83">
        <v>1164</v>
      </c>
      <c r="D54" s="83">
        <v>410193.60000000702</v>
      </c>
      <c r="E54" s="83">
        <v>333</v>
      </c>
      <c r="F54" s="83">
        <v>117672.19999999899</v>
      </c>
      <c r="G54" s="83"/>
      <c r="H54" s="83"/>
      <c r="I54" s="83">
        <v>1164</v>
      </c>
      <c r="J54" s="83">
        <v>409821.00000000698</v>
      </c>
      <c r="K54" s="83"/>
      <c r="L54" s="83"/>
      <c r="M54" s="56"/>
    </row>
    <row r="55" spans="1:13" ht="15.2" customHeight="1" x14ac:dyDescent="0.2">
      <c r="A55" s="69">
        <v>50</v>
      </c>
      <c r="B55" s="77" t="s">
        <v>85</v>
      </c>
      <c r="C55" s="83">
        <f t="shared" ref="C55:L55" si="6">SUM(C6,C27,C38,C49,C54)</f>
        <v>5536</v>
      </c>
      <c r="D55" s="83">
        <f t="shared" si="6"/>
        <v>4569961.3699999917</v>
      </c>
      <c r="E55" s="83">
        <f t="shared" si="6"/>
        <v>3480</v>
      </c>
      <c r="F55" s="83">
        <f t="shared" si="6"/>
        <v>2889182.3899999936</v>
      </c>
      <c r="G55" s="83">
        <f t="shared" si="6"/>
        <v>6</v>
      </c>
      <c r="H55" s="83">
        <f t="shared" si="6"/>
        <v>5026.8</v>
      </c>
      <c r="I55" s="83">
        <f t="shared" si="6"/>
        <v>1569</v>
      </c>
      <c r="J55" s="83">
        <f t="shared" si="6"/>
        <v>667234.42000000714</v>
      </c>
      <c r="K55" s="83">
        <f t="shared" si="6"/>
        <v>840</v>
      </c>
      <c r="L55" s="83">
        <f t="shared" si="6"/>
        <v>748011.41999999981</v>
      </c>
      <c r="M55" s="56"/>
    </row>
    <row r="56" spans="1:13" ht="12.2" customHeight="1" x14ac:dyDescent="0.2">
      <c r="A56" s="37"/>
      <c r="B56" s="37"/>
      <c r="C56" s="84"/>
      <c r="D56" s="89"/>
      <c r="E56" s="89"/>
      <c r="F56" s="89"/>
      <c r="G56" s="84"/>
      <c r="H56" s="84"/>
      <c r="I56" s="84"/>
      <c r="J56" s="84"/>
      <c r="K56" s="84"/>
      <c r="L56" s="84"/>
    </row>
    <row r="57" spans="1:13" ht="12.95" customHeight="1" x14ac:dyDescent="0.2">
      <c r="B57" s="78"/>
      <c r="C57" s="29"/>
      <c r="D57" s="90"/>
      <c r="E57" s="90"/>
      <c r="F57" s="90"/>
      <c r="G57" s="29"/>
      <c r="H57" s="29"/>
      <c r="I57" s="29"/>
      <c r="J57" s="29"/>
      <c r="K57" s="29"/>
      <c r="L57" s="29"/>
    </row>
    <row r="58" spans="1:13" ht="12.95" customHeight="1" x14ac:dyDescent="0.2">
      <c r="B58" s="78"/>
      <c r="C58" s="29"/>
      <c r="D58" s="90"/>
      <c r="E58" s="90"/>
      <c r="F58" s="90"/>
      <c r="G58" s="29"/>
      <c r="H58" s="29"/>
      <c r="I58" s="29"/>
      <c r="J58" s="29"/>
      <c r="K58" s="29"/>
      <c r="L58" s="29"/>
    </row>
    <row r="59" spans="1:13" ht="12.95" customHeight="1" x14ac:dyDescent="0.2">
      <c r="B59" s="78"/>
    </row>
  </sheetData>
  <mergeCells count="17">
    <mergeCell ref="B1:C1"/>
    <mergeCell ref="A2:A4"/>
    <mergeCell ref="B2:B4"/>
    <mergeCell ref="E3:E4"/>
    <mergeCell ref="F3:F4"/>
    <mergeCell ref="G2:H2"/>
    <mergeCell ref="G3:G4"/>
    <mergeCell ref="H3:H4"/>
    <mergeCell ref="E2:F2"/>
    <mergeCell ref="C2:C4"/>
    <mergeCell ref="D2:D4"/>
    <mergeCell ref="K3:K4"/>
    <mergeCell ref="J3:J4"/>
    <mergeCell ref="L3:L4"/>
    <mergeCell ref="K2:L2"/>
    <mergeCell ref="I2:J2"/>
    <mergeCell ref="I3:I4"/>
  </mergeCells>
  <pageMargins left="0.27559055118110237" right="0.19685039370078741" top="0.19685039370078741" bottom="0.62992125984251968" header="0.15748031496062992" footer="0.31496062992125984"/>
  <pageSetup paperSize="9" scale="60" fitToWidth="2" fitToHeight="2" orientation="landscape"/>
  <headerFooter alignWithMargins="0">
    <oddFooter>&amp;CФорма № 10, Підрозділ: Жовтневий районний суд м.Кривого Рогу,_x000D_
 Початок періоду: 01.01.2018, Кінець періоду: 31.12.2018&amp;LDC9FF090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/>
  </sheetViews>
  <sheetFormatPr defaultRowHeight="12.75" x14ac:dyDescent="0.2"/>
  <cols>
    <col min="1" max="1" width="4.7109375" customWidth="1"/>
    <col min="2" max="2" width="71.85546875" customWidth="1"/>
    <col min="3" max="3" width="15.42578125" customWidth="1"/>
    <col min="4" max="4" width="17.5703125" customWidth="1"/>
    <col min="5" max="5" width="16" customWidth="1"/>
    <col min="6" max="6" width="17.140625" customWidth="1"/>
  </cols>
  <sheetData>
    <row r="1" spans="1:7" ht="18.95" customHeight="1" x14ac:dyDescent="0.2">
      <c r="A1" s="100"/>
      <c r="B1" s="108" t="s">
        <v>96</v>
      </c>
      <c r="C1" s="108"/>
      <c r="D1" s="108"/>
      <c r="E1" s="100"/>
      <c r="F1" s="100"/>
    </row>
    <row r="2" spans="1:7" ht="12.95" customHeight="1" x14ac:dyDescent="0.2">
      <c r="A2" s="101"/>
      <c r="B2" s="109"/>
      <c r="C2" s="109"/>
      <c r="D2" s="109"/>
      <c r="E2" s="101"/>
      <c r="F2" s="101"/>
    </row>
    <row r="3" spans="1:7" ht="44.65" customHeight="1" x14ac:dyDescent="0.2">
      <c r="A3" s="102" t="s">
        <v>44</v>
      </c>
      <c r="B3" s="110" t="s">
        <v>97</v>
      </c>
      <c r="C3" s="122"/>
      <c r="D3" s="131"/>
      <c r="E3" s="137" t="s">
        <v>89</v>
      </c>
      <c r="F3" s="137" t="s">
        <v>95</v>
      </c>
      <c r="G3" s="56"/>
    </row>
    <row r="4" spans="1:7" ht="18.2" customHeight="1" x14ac:dyDescent="0.2">
      <c r="A4" s="69">
        <v>1</v>
      </c>
      <c r="B4" s="111" t="s">
        <v>98</v>
      </c>
      <c r="C4" s="123"/>
      <c r="D4" s="132"/>
      <c r="E4" s="153">
        <f>SUM(E5:E24)</f>
        <v>838</v>
      </c>
      <c r="F4" s="153">
        <f>SUM(F5:F24)</f>
        <v>745771.41999999993</v>
      </c>
      <c r="G4" s="56"/>
    </row>
    <row r="5" spans="1:7" ht="20.45" customHeight="1" x14ac:dyDescent="0.2">
      <c r="A5" s="69">
        <v>2</v>
      </c>
      <c r="B5" s="112" t="s">
        <v>99</v>
      </c>
      <c r="C5" s="124"/>
      <c r="D5" s="133"/>
      <c r="E5" s="138">
        <v>29</v>
      </c>
      <c r="F5" s="138">
        <v>34327.94</v>
      </c>
      <c r="G5" s="56"/>
    </row>
    <row r="6" spans="1:7" ht="28.7" customHeight="1" x14ac:dyDescent="0.2">
      <c r="A6" s="69">
        <v>3</v>
      </c>
      <c r="B6" s="112" t="s">
        <v>100</v>
      </c>
      <c r="C6" s="124"/>
      <c r="D6" s="133"/>
      <c r="E6" s="138">
        <v>282</v>
      </c>
      <c r="F6" s="138">
        <v>459161.06</v>
      </c>
      <c r="G6" s="56"/>
    </row>
    <row r="7" spans="1:7" ht="42.95" customHeight="1" x14ac:dyDescent="0.2">
      <c r="A7" s="69">
        <v>4</v>
      </c>
      <c r="B7" s="112" t="s">
        <v>4</v>
      </c>
      <c r="C7" s="124"/>
      <c r="D7" s="133"/>
      <c r="E7" s="138">
        <v>493</v>
      </c>
      <c r="F7" s="138">
        <v>205189.6</v>
      </c>
      <c r="G7" s="56"/>
    </row>
    <row r="8" spans="1:7" ht="41.45" customHeight="1" x14ac:dyDescent="0.2">
      <c r="A8" s="69">
        <v>5</v>
      </c>
      <c r="B8" s="112" t="s">
        <v>5</v>
      </c>
      <c r="C8" s="124"/>
      <c r="D8" s="133"/>
      <c r="E8" s="138"/>
      <c r="F8" s="138"/>
      <c r="G8" s="56"/>
    </row>
    <row r="9" spans="1:7" ht="30.2" customHeight="1" x14ac:dyDescent="0.2">
      <c r="A9" s="69">
        <v>6</v>
      </c>
      <c r="B9" s="112" t="s">
        <v>101</v>
      </c>
      <c r="C9" s="124"/>
      <c r="D9" s="133"/>
      <c r="E9" s="138"/>
      <c r="F9" s="138"/>
      <c r="G9" s="56"/>
    </row>
    <row r="10" spans="1:7" ht="20.45" customHeight="1" x14ac:dyDescent="0.2">
      <c r="A10" s="69">
        <v>7</v>
      </c>
      <c r="B10" s="112" t="s">
        <v>102</v>
      </c>
      <c r="C10" s="124"/>
      <c r="D10" s="133"/>
      <c r="E10" s="138">
        <v>12</v>
      </c>
      <c r="F10" s="138">
        <v>32292.02</v>
      </c>
      <c r="G10" s="56"/>
    </row>
    <row r="11" spans="1:7" ht="23.45" customHeight="1" x14ac:dyDescent="0.2">
      <c r="A11" s="69">
        <v>8</v>
      </c>
      <c r="B11" s="112" t="s">
        <v>103</v>
      </c>
      <c r="C11" s="124"/>
      <c r="D11" s="133"/>
      <c r="E11" s="138">
        <v>4</v>
      </c>
      <c r="F11" s="138">
        <v>2819.2</v>
      </c>
      <c r="G11" s="56"/>
    </row>
    <row r="12" spans="1:7" ht="29.45" customHeight="1" x14ac:dyDescent="0.2">
      <c r="A12" s="69">
        <v>9</v>
      </c>
      <c r="B12" s="112" t="s">
        <v>104</v>
      </c>
      <c r="C12" s="124"/>
      <c r="D12" s="133"/>
      <c r="E12" s="138">
        <v>1</v>
      </c>
      <c r="F12" s="138">
        <v>704.8</v>
      </c>
      <c r="G12" s="56"/>
    </row>
    <row r="13" spans="1:7" ht="20.45" customHeight="1" x14ac:dyDescent="0.2">
      <c r="A13" s="69">
        <v>10</v>
      </c>
      <c r="B13" s="112" t="s">
        <v>105</v>
      </c>
      <c r="C13" s="124"/>
      <c r="D13" s="133"/>
      <c r="E13" s="138">
        <v>12</v>
      </c>
      <c r="F13" s="138">
        <v>8457.6</v>
      </c>
      <c r="G13" s="56"/>
    </row>
    <row r="14" spans="1:7" ht="25.7" customHeight="1" x14ac:dyDescent="0.2">
      <c r="A14" s="69">
        <v>11</v>
      </c>
      <c r="B14" s="112" t="s">
        <v>106</v>
      </c>
      <c r="C14" s="124"/>
      <c r="D14" s="133"/>
      <c r="E14" s="138">
        <v>2</v>
      </c>
      <c r="F14" s="138">
        <v>1057.2</v>
      </c>
      <c r="G14" s="56"/>
    </row>
    <row r="15" spans="1:7" ht="20.45" customHeight="1" x14ac:dyDescent="0.2">
      <c r="A15" s="69">
        <v>12</v>
      </c>
      <c r="B15" s="112" t="s">
        <v>107</v>
      </c>
      <c r="C15" s="124"/>
      <c r="D15" s="133"/>
      <c r="E15" s="138"/>
      <c r="F15" s="138"/>
      <c r="G15" s="56"/>
    </row>
    <row r="16" spans="1:7" ht="30.2" customHeight="1" x14ac:dyDescent="0.2">
      <c r="A16" s="69">
        <v>13</v>
      </c>
      <c r="B16" s="112" t="s">
        <v>108</v>
      </c>
      <c r="C16" s="124"/>
      <c r="D16" s="133"/>
      <c r="E16" s="138"/>
      <c r="F16" s="138"/>
      <c r="G16" s="56"/>
    </row>
    <row r="17" spans="1:11" ht="20.45" customHeight="1" x14ac:dyDescent="0.2">
      <c r="A17" s="69">
        <v>14</v>
      </c>
      <c r="B17" s="112" t="s">
        <v>109</v>
      </c>
      <c r="C17" s="124"/>
      <c r="D17" s="133"/>
      <c r="E17" s="138">
        <v>2</v>
      </c>
      <c r="F17" s="138">
        <v>1409.6</v>
      </c>
      <c r="G17" s="56"/>
    </row>
    <row r="18" spans="1:11" ht="27.2" customHeight="1" x14ac:dyDescent="0.2">
      <c r="A18" s="69">
        <v>15</v>
      </c>
      <c r="B18" s="112" t="s">
        <v>110</v>
      </c>
      <c r="C18" s="124"/>
      <c r="D18" s="133"/>
      <c r="E18" s="138"/>
      <c r="F18" s="138"/>
      <c r="G18" s="56"/>
    </row>
    <row r="19" spans="1:11" ht="55.15" customHeight="1" x14ac:dyDescent="0.2">
      <c r="A19" s="69">
        <v>16</v>
      </c>
      <c r="B19" s="112" t="s">
        <v>6</v>
      </c>
      <c r="C19" s="124"/>
      <c r="D19" s="133"/>
      <c r="E19" s="138"/>
      <c r="F19" s="138"/>
      <c r="G19" s="56"/>
    </row>
    <row r="20" spans="1:11" ht="22.7" customHeight="1" x14ac:dyDescent="0.2">
      <c r="A20" s="69">
        <v>17</v>
      </c>
      <c r="B20" s="112" t="s">
        <v>111</v>
      </c>
      <c r="C20" s="124"/>
      <c r="D20" s="133"/>
      <c r="E20" s="138"/>
      <c r="F20" s="138"/>
      <c r="G20" s="56"/>
    </row>
    <row r="21" spans="1:11" ht="33.200000000000003" customHeight="1" x14ac:dyDescent="0.2">
      <c r="A21" s="69">
        <v>18</v>
      </c>
      <c r="B21" s="112" t="s">
        <v>112</v>
      </c>
      <c r="C21" s="124"/>
      <c r="D21" s="133"/>
      <c r="E21" s="138">
        <v>1</v>
      </c>
      <c r="F21" s="138">
        <v>352.4</v>
      </c>
      <c r="G21" s="56"/>
    </row>
    <row r="22" spans="1:11" ht="55.9" customHeight="1" x14ac:dyDescent="0.2">
      <c r="A22" s="69">
        <v>19</v>
      </c>
      <c r="B22" s="113" t="s">
        <v>7</v>
      </c>
      <c r="C22" s="113"/>
      <c r="D22" s="113"/>
      <c r="E22" s="138"/>
      <c r="F22" s="138"/>
      <c r="G22" s="56"/>
    </row>
    <row r="23" spans="1:11" ht="62.65" customHeight="1" x14ac:dyDescent="0.2">
      <c r="A23" s="69">
        <v>20</v>
      </c>
      <c r="B23" s="112" t="s">
        <v>8</v>
      </c>
      <c r="C23" s="124"/>
      <c r="D23" s="133"/>
      <c r="E23" s="138"/>
      <c r="F23" s="138"/>
      <c r="G23" s="56"/>
    </row>
    <row r="24" spans="1:11" ht="55.15" customHeight="1" x14ac:dyDescent="0.2">
      <c r="A24" s="69">
        <v>21</v>
      </c>
      <c r="B24" s="112" t="s">
        <v>9</v>
      </c>
      <c r="C24" s="124"/>
      <c r="D24" s="133"/>
      <c r="E24" s="138"/>
      <c r="F24" s="138"/>
      <c r="G24" s="56"/>
    </row>
    <row r="25" spans="1:11" ht="12.95" customHeight="1" x14ac:dyDescent="0.2">
      <c r="A25" s="15"/>
      <c r="B25" s="15"/>
      <c r="C25" s="15"/>
      <c r="D25" s="15"/>
      <c r="E25" s="15"/>
      <c r="F25" s="15"/>
    </row>
    <row r="26" spans="1:11" ht="16.7" customHeight="1" x14ac:dyDescent="0.25">
      <c r="A26" s="103"/>
      <c r="B26" s="114" t="s">
        <v>113</v>
      </c>
      <c r="C26" s="125"/>
      <c r="D26" s="134"/>
      <c r="E26" s="139" t="s">
        <v>119</v>
      </c>
      <c r="F26" s="143"/>
      <c r="I26" s="148"/>
      <c r="J26" s="148"/>
      <c r="K26" s="148"/>
    </row>
    <row r="27" spans="1:11" ht="15.95" customHeight="1" x14ac:dyDescent="0.25">
      <c r="A27" s="104"/>
      <c r="B27" s="115"/>
      <c r="C27" s="126" t="s">
        <v>118</v>
      </c>
      <c r="D27" s="135"/>
      <c r="E27" s="126" t="s">
        <v>120</v>
      </c>
      <c r="I27" s="149"/>
      <c r="J27" s="16"/>
      <c r="K27" s="16"/>
    </row>
    <row r="28" spans="1:11" ht="14.45" customHeight="1" x14ac:dyDescent="0.2">
      <c r="A28" s="105"/>
      <c r="B28" s="116" t="s">
        <v>114</v>
      </c>
      <c r="C28" s="125"/>
      <c r="D28" s="136"/>
      <c r="E28" s="140" t="s">
        <v>121</v>
      </c>
      <c r="F28" s="144"/>
      <c r="I28" s="141"/>
      <c r="J28" s="16"/>
      <c r="K28" s="16"/>
    </row>
    <row r="29" spans="1:11" ht="14.45" customHeight="1" x14ac:dyDescent="0.2">
      <c r="A29" s="105"/>
      <c r="B29" s="117"/>
      <c r="C29" s="126" t="s">
        <v>118</v>
      </c>
      <c r="E29" s="126" t="s">
        <v>120</v>
      </c>
      <c r="I29" s="141"/>
      <c r="J29" s="16"/>
      <c r="K29" s="16"/>
    </row>
    <row r="30" spans="1:11" x14ac:dyDescent="0.2">
      <c r="A30" s="16"/>
      <c r="B30" s="117"/>
      <c r="C30" s="127"/>
      <c r="I30" s="150"/>
      <c r="J30" s="150"/>
      <c r="K30" s="107"/>
    </row>
    <row r="31" spans="1:11" ht="15" x14ac:dyDescent="0.25">
      <c r="A31" s="106"/>
      <c r="B31" s="118" t="s">
        <v>115</v>
      </c>
      <c r="C31" s="128"/>
      <c r="D31" s="128"/>
      <c r="E31" s="141"/>
      <c r="I31" s="151"/>
      <c r="J31" s="150"/>
      <c r="K31" s="107"/>
    </row>
    <row r="32" spans="1:11" ht="15" x14ac:dyDescent="0.2">
      <c r="A32" s="106"/>
      <c r="B32" s="119" t="s">
        <v>116</v>
      </c>
      <c r="C32" s="129"/>
      <c r="D32" s="129"/>
      <c r="E32" s="142"/>
      <c r="I32" s="152"/>
      <c r="J32" s="152"/>
      <c r="K32" s="152"/>
    </row>
    <row r="33" spans="1:11" ht="15" x14ac:dyDescent="0.25">
      <c r="A33" s="107"/>
      <c r="B33" s="120" t="s">
        <v>117</v>
      </c>
      <c r="C33" s="129"/>
      <c r="D33" s="129"/>
      <c r="F33" s="145" t="s">
        <v>122</v>
      </c>
      <c r="I33" s="150"/>
      <c r="J33" s="150"/>
      <c r="K33" s="107"/>
    </row>
    <row r="34" spans="1:11" ht="12.95" customHeight="1" x14ac:dyDescent="0.2">
      <c r="A34" s="107"/>
      <c r="B34" s="33"/>
      <c r="C34" s="130"/>
      <c r="D34" s="130"/>
      <c r="E34" s="16"/>
      <c r="F34" s="15"/>
      <c r="G34" s="146"/>
      <c r="H34" s="147"/>
      <c r="I34" s="150"/>
      <c r="J34" s="150"/>
      <c r="K34" s="107"/>
    </row>
    <row r="35" spans="1:11" ht="12.95" customHeight="1" x14ac:dyDescent="0.2">
      <c r="A35" s="16"/>
      <c r="B35" s="121"/>
      <c r="C35" s="121"/>
      <c r="D35" s="121"/>
      <c r="E35" s="16"/>
      <c r="F35" s="16"/>
      <c r="G35" s="16"/>
      <c r="H35" s="16"/>
      <c r="I35" s="16"/>
      <c r="J35" s="16"/>
      <c r="K35" s="16"/>
    </row>
  </sheetData>
  <mergeCells count="27">
    <mergeCell ref="C33:D33"/>
    <mergeCell ref="B15:D15"/>
    <mergeCell ref="B16:D16"/>
    <mergeCell ref="B17:D17"/>
    <mergeCell ref="B18:D18"/>
    <mergeCell ref="B19:D19"/>
    <mergeCell ref="B20:D20"/>
    <mergeCell ref="B22:D22"/>
    <mergeCell ref="B23:D23"/>
    <mergeCell ref="B24:D24"/>
    <mergeCell ref="B12:D12"/>
    <mergeCell ref="B13:D13"/>
    <mergeCell ref="B14:D14"/>
    <mergeCell ref="E26:F26"/>
    <mergeCell ref="C31:D31"/>
    <mergeCell ref="C32:D32"/>
    <mergeCell ref="E28:F28"/>
    <mergeCell ref="B21:D21"/>
    <mergeCell ref="B9:D9"/>
    <mergeCell ref="B10:D10"/>
    <mergeCell ref="B11:D11"/>
    <mergeCell ref="B3:D3"/>
    <mergeCell ref="B4:D4"/>
    <mergeCell ref="B5:D5"/>
    <mergeCell ref="B6:D6"/>
    <mergeCell ref="B7:D7"/>
    <mergeCell ref="B8:D8"/>
  </mergeCells>
  <pageMargins left="0.70866141732283472" right="0.70866141732283472" top="0.74803149606299213" bottom="0.74803149606299213" header="0.31496062992125984" footer="0.31496062992125984"/>
  <pageSetup paperSize="9" scale="62" orientation="portrait"/>
  <headerFooter alignWithMargins="0">
    <oddFooter>&amp;CФорма № 10, Підрозділ: Жовтневий районний суд м.Кривого Рогу,_x000D_
 Початок періоду: 01.01.2018, Кінець періоду: 31.12.2018&amp;LDC9FF090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титульний</vt:lpstr>
      <vt:lpstr>розділ 1</vt:lpstr>
      <vt:lpstr>розділ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2021-02-24T10:53:28Z</dcterms:created>
  <dcterms:modified xsi:type="dcterms:W3CDTF">2021-02-24T10:53:28Z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10_00212_4.2018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299369</vt:i4>
  </property>
  <property fmtid="{D5CDD505-2E9C-101B-9397-08002B2CF9AE}" pid="7" name="Тип звіту">
    <vt:lpwstr>10</vt:lpwstr>
  </property>
  <property fmtid="{D5CDD505-2E9C-101B-9397-08002B2CF9AE}" pid="8" name="К.Cума">
    <vt:lpwstr>DC9FF090</vt:lpwstr>
  </property>
  <property fmtid="{D5CDD505-2E9C-101B-9397-08002B2CF9AE}" pid="9" name="Підрозділ">
    <vt:lpwstr>Жовтневий районний суд м.Кривого Рогу</vt:lpwstr>
  </property>
  <property fmtid="{D5CDD505-2E9C-101B-9397-08002B2CF9AE}" pid="10" name="ПідрозділDBID">
    <vt:i4>0</vt:i4>
  </property>
  <property fmtid="{D5CDD505-2E9C-101B-9397-08002B2CF9AE}" pid="11" name="ПідрозділID">
    <vt:i4>400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4A6FBC83</vt:lpwstr>
  </property>
  <property fmtid="{D5CDD505-2E9C-101B-9397-08002B2CF9AE}" pid="16" name="Версія БД">
    <vt:lpwstr>3.22.0.1578</vt:lpwstr>
  </property>
</Properties>
</file>