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5725" calcMode="manual" fullCalcOnLoad="1"/>
</workbook>
</file>

<file path=xl/calcChain.xml><?xml version="1.0" encoding="utf-8"?>
<calcChain xmlns="http://schemas.openxmlformats.org/spreadsheetml/2006/main">
  <c r="E4" i="7"/>
  <c r="F4"/>
  <c r="E6" i="3"/>
  <c r="F6"/>
  <c r="I6"/>
  <c r="I56"/>
  <c r="J6"/>
  <c r="C21"/>
  <c r="C6"/>
  <c r="C56"/>
  <c r="D21"/>
  <c r="D6"/>
  <c r="D56"/>
  <c r="E21"/>
  <c r="F21"/>
  <c r="G21"/>
  <c r="G6"/>
  <c r="G56"/>
  <c r="H21"/>
  <c r="H6"/>
  <c r="H56"/>
  <c r="I21"/>
  <c r="J21"/>
  <c r="K21"/>
  <c r="K6"/>
  <c r="K56"/>
  <c r="L21"/>
  <c r="L6"/>
  <c r="L56"/>
  <c r="C28"/>
  <c r="D28"/>
  <c r="E28"/>
  <c r="F28"/>
  <c r="G28"/>
  <c r="H28"/>
  <c r="I28"/>
  <c r="J28"/>
  <c r="K28"/>
  <c r="L28"/>
  <c r="C39"/>
  <c r="D39"/>
  <c r="G39"/>
  <c r="H39"/>
  <c r="K39"/>
  <c r="L39"/>
  <c r="C40"/>
  <c r="D40"/>
  <c r="E40"/>
  <c r="E39"/>
  <c r="E56"/>
  <c r="F40"/>
  <c r="F39"/>
  <c r="F56"/>
  <c r="G40"/>
  <c r="H40"/>
  <c r="I40"/>
  <c r="I39"/>
  <c r="J40"/>
  <c r="J39"/>
  <c r="J56"/>
  <c r="K40"/>
  <c r="L40"/>
  <c r="C50"/>
  <c r="D50"/>
  <c r="E50"/>
  <c r="F50"/>
  <c r="G50"/>
  <c r="H50"/>
  <c r="I50"/>
  <c r="J50"/>
  <c r="K50"/>
  <c r="L50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<sst xmlns="http://schemas.openxmlformats.org/spreadsheetml/2006/main" count="154" uniqueCount="128">
  <si>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</si>
  <si>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</si>
  <si>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</si>
  <si>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</si>
  <si>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</si>
  <si>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</si>
  <si>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</si>
  <si>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</si>
  <si>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</si>
  <si>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</si>
  <si>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</si>
  <si>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</si>
  <si>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</si>
  <si>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</si>
  <si>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</si>
  <si>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</si>
  <si>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</si>
  <si>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</si>
  <si>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</si>
  <si>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</si>
  <si>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</si>
  <si>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</si>
  <si>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</si>
  <si>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</si>
  <si>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</si>
  <si>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</si>
  <si>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</si>
  <si>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</si>
  <si>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</si>
  <si>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</si>
  <si>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</si>
  <si>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</si>
  <si>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</si>
  <si>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</si>
  <si>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</si>
  <si>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</si>
  <si>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</si>
  <si>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</si>
  <si>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</si>
  <si>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</si>
  <si>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</si>
  <si>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</si>
  <si>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</si>
  <si>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</si>
  <si>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</si>
  <si>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</si>
  <si>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</si>
  <si>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</si>
  <si>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</si>
  <si>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</si>
  <si>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</si>
  <si>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</si>
  <si>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</si>
  <si>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</si>
  <si>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</si>
  <si>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</si>
  <si>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</si>
  <si>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</si>
  <si>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</si>
  <si>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</si>
  <si>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</si>
  <si>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</si>
  <si>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</si>
  <si>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</si>
  <si>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</si>
  <si>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</si>
  <si>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</si>
  <si>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</si>
  <si>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</si>
  <si>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</si>
  <si>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</si>
  <si>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</si>
  <si>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</si>
  <si>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</si>
  <si>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</si>
  <si>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</si>
  <si>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</si>
  <si>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</si>
  <si>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</si>
  <si>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</si>
  <si>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</si>
  <si>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</si>
  <si>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</si>
  <si>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</si>
  <si>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</si>
  <si>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</si>
  <si>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</si>
  <si>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</si>
  <si>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</si>
  <si>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</si>
  <si>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</si>
  <si>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</si>
  <si>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</si>
  <si>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</si>
  <si>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</si>
  <si>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</si>
  <si>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</si>
  <si>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</si>
  <si>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</si>
  <si>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</si>
  <si>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</si>
  <si>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</si>
  <si>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</si>
  <si>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</si>
  <si>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</si>
  <si>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</si>
  <si>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</si>
  <si>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</si>
  <si>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</si>
  <si>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</si>
  <si>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</si>
  <si>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</si>
  <si>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</si>
  <si>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</si>
  <si>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</si>
  <si>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</si>
  <si>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</si>
  <si>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</si>
  <si>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2020 рік</t>
  </si>
  <si>
    <t>Жовтневий районний суд м.Кривого Рогу</t>
  </si>
  <si>
    <t>50029. Дніпропетровська область.м. Кривий Ріг</t>
  </si>
  <si>
    <t>вул. Невська</t>
  </si>
  <si>
    <t/>
  </si>
  <si>
    <t xml:space="preserve">Л.В. Булах </t>
  </si>
  <si>
    <t>Л.О. Фесун</t>
  </si>
  <si>
    <t>(0564)94-83-52</t>
  </si>
  <si>
    <t>inbox@gtk.dp.court.gov.ua</t>
  </si>
  <si>
    <t>6 січня 2021 року</t>
  </si>
</sst>
</file>

<file path=xl/styles.xml><?xml version="1.0" encoding="utf-8"?>
<styleSheet xmlns="http://schemas.openxmlformats.org/spreadsheetml/2006/main">
  <numFmts count="1">
    <numFmt numFmtId="211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>
      <c r="B4" s="126"/>
      <c r="C4" s="126"/>
      <c r="D4" s="126"/>
      <c r="E4" s="126"/>
      <c r="F4" s="126"/>
      <c r="G4" s="126"/>
      <c r="H4" s="126"/>
    </row>
    <row r="5" spans="1:8" ht="18.95" customHeight="1">
      <c r="B5" s="3"/>
      <c r="C5" s="3"/>
      <c r="D5" s="131" t="s">
        <v>118</v>
      </c>
      <c r="E5" s="131"/>
      <c r="F5" s="131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>
      <c r="A24" s="8"/>
      <c r="B24" s="107" t="s">
        <v>49</v>
      </c>
      <c r="C24" s="108"/>
      <c r="D24" s="109"/>
      <c r="E24" s="16"/>
      <c r="F24" s="6"/>
    </row>
    <row r="25" spans="1:8" ht="12.95" customHeight="1">
      <c r="B25" s="107" t="s">
        <v>29</v>
      </c>
      <c r="C25" s="108"/>
      <c r="D25" s="109"/>
      <c r="E25" s="16" t="s">
        <v>45</v>
      </c>
    </row>
    <row r="26" spans="1:8" ht="12.95" customHeight="1">
      <c r="B26" s="122" t="s">
        <v>30</v>
      </c>
      <c r="C26" s="123"/>
      <c r="D26" s="124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7" t="s">
        <v>32</v>
      </c>
      <c r="C28" s="108"/>
      <c r="D28" s="109"/>
      <c r="E28" s="21" t="s">
        <v>46</v>
      </c>
    </row>
    <row r="29" spans="1:8" ht="12.95" customHeight="1">
      <c r="B29" s="111"/>
      <c r="C29" s="112"/>
      <c r="D29" s="113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01">
        <v>3</v>
      </c>
      <c r="C44" s="102"/>
      <c r="D44" s="102"/>
      <c r="E44" s="102"/>
      <c r="F44" s="102"/>
      <c r="G44" s="102"/>
      <c r="H44" s="103"/>
      <c r="I44" s="6"/>
    </row>
    <row r="45" spans="1:9" ht="12.95" customHeight="1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&amp;C&amp;LF7B9243F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opLeftCell="A49" zoomScaleNormal="100" workbookViewId="0">
      <selection activeCell="B56" sqref="B56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6" t="s">
        <v>20</v>
      </c>
      <c r="C1" s="136"/>
      <c r="D1" s="50"/>
      <c r="E1" s="50"/>
      <c r="F1" s="50"/>
    </row>
    <row r="2" spans="1:12" ht="61.5" customHeight="1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113</v>
      </c>
      <c r="C6" s="96">
        <f t="shared" ref="C6:L6" si="0">SUM(C7,C10,C13,C14,C15,C21,C24,C25,C18,C19,C20)</f>
        <v>5795</v>
      </c>
      <c r="D6" s="96">
        <f t="shared" si="0"/>
        <v>6807841.2699999977</v>
      </c>
      <c r="E6" s="96">
        <f t="shared" si="0"/>
        <v>4094</v>
      </c>
      <c r="F6" s="96">
        <f t="shared" si="0"/>
        <v>4641069.6300000176</v>
      </c>
      <c r="G6" s="96">
        <f t="shared" si="0"/>
        <v>23</v>
      </c>
      <c r="H6" s="96">
        <f t="shared" si="0"/>
        <v>38098.340000000004</v>
      </c>
      <c r="I6" s="96">
        <f t="shared" si="0"/>
        <v>726</v>
      </c>
      <c r="J6" s="96">
        <f t="shared" si="0"/>
        <v>929917.579999996</v>
      </c>
      <c r="K6" s="96">
        <f t="shared" si="0"/>
        <v>999</v>
      </c>
      <c r="L6" s="96">
        <f t="shared" si="0"/>
        <v>1257000.6399999997</v>
      </c>
    </row>
    <row r="7" spans="1:12" ht="16.5" customHeight="1">
      <c r="A7" s="87">
        <v>2</v>
      </c>
      <c r="B7" s="90" t="s">
        <v>74</v>
      </c>
      <c r="C7" s="97">
        <v>2308</v>
      </c>
      <c r="D7" s="97">
        <v>5028288.0699999798</v>
      </c>
      <c r="E7" s="97">
        <v>1292</v>
      </c>
      <c r="F7" s="97">
        <v>2557892.91</v>
      </c>
      <c r="G7" s="97">
        <v>13</v>
      </c>
      <c r="H7" s="97">
        <v>25900</v>
      </c>
      <c r="I7" s="97">
        <v>497</v>
      </c>
      <c r="J7" s="97">
        <v>538584.61999999697</v>
      </c>
      <c r="K7" s="97">
        <v>550</v>
      </c>
      <c r="L7" s="97">
        <v>1031456.04</v>
      </c>
    </row>
    <row r="8" spans="1:12" ht="16.5" customHeight="1">
      <c r="A8" s="87">
        <v>3</v>
      </c>
      <c r="B8" s="91" t="s">
        <v>75</v>
      </c>
      <c r="C8" s="97">
        <v>1445</v>
      </c>
      <c r="D8" s="97">
        <v>3468271.25</v>
      </c>
      <c r="E8" s="97">
        <v>1131</v>
      </c>
      <c r="F8" s="97">
        <v>2368280.59</v>
      </c>
      <c r="G8" s="97">
        <v>12</v>
      </c>
      <c r="H8" s="97">
        <v>23798</v>
      </c>
      <c r="I8" s="97">
        <v>327</v>
      </c>
      <c r="J8" s="97">
        <v>359904.58999999898</v>
      </c>
      <c r="K8" s="97">
        <v>7</v>
      </c>
      <c r="L8" s="97">
        <v>21671</v>
      </c>
    </row>
    <row r="9" spans="1:12" ht="16.5" customHeight="1">
      <c r="A9" s="87">
        <v>4</v>
      </c>
      <c r="B9" s="91" t="s">
        <v>76</v>
      </c>
      <c r="C9" s="97">
        <v>863</v>
      </c>
      <c r="D9" s="97">
        <v>1560016.8200000101</v>
      </c>
      <c r="E9" s="97">
        <v>161</v>
      </c>
      <c r="F9" s="97">
        <v>189612.32</v>
      </c>
      <c r="G9" s="97">
        <v>1</v>
      </c>
      <c r="H9" s="97">
        <v>2102</v>
      </c>
      <c r="I9" s="97">
        <v>170</v>
      </c>
      <c r="J9" s="97">
        <v>178680.03</v>
      </c>
      <c r="K9" s="97">
        <v>543</v>
      </c>
      <c r="L9" s="97">
        <v>1009785.04</v>
      </c>
    </row>
    <row r="10" spans="1:12" ht="19.5" customHeight="1">
      <c r="A10" s="87">
        <v>5</v>
      </c>
      <c r="B10" s="90" t="s">
        <v>77</v>
      </c>
      <c r="C10" s="97">
        <v>845</v>
      </c>
      <c r="D10" s="97">
        <v>894190.80000000901</v>
      </c>
      <c r="E10" s="97">
        <v>421</v>
      </c>
      <c r="F10" s="97">
        <v>1245686.9200000099</v>
      </c>
      <c r="G10" s="97">
        <v>8</v>
      </c>
      <c r="H10" s="97">
        <v>11357.54</v>
      </c>
      <c r="I10" s="97">
        <v>210</v>
      </c>
      <c r="J10" s="97">
        <v>384816.75999999902</v>
      </c>
      <c r="K10" s="97">
        <v>209</v>
      </c>
      <c r="L10" s="97">
        <v>174886.39999999999</v>
      </c>
    </row>
    <row r="11" spans="1:12" ht="19.5" customHeight="1">
      <c r="A11" s="87">
        <v>6</v>
      </c>
      <c r="B11" s="91" t="s">
        <v>78</v>
      </c>
      <c r="C11" s="97">
        <v>145</v>
      </c>
      <c r="D11" s="97">
        <v>304790</v>
      </c>
      <c r="E11" s="97">
        <v>120</v>
      </c>
      <c r="F11" s="97">
        <v>961260.6</v>
      </c>
      <c r="G11" s="97">
        <v>3</v>
      </c>
      <c r="H11" s="97">
        <v>6125</v>
      </c>
      <c r="I11" s="97">
        <v>23</v>
      </c>
      <c r="J11" s="97">
        <v>223069.6</v>
      </c>
      <c r="K11" s="97">
        <v>1</v>
      </c>
      <c r="L11" s="97">
        <v>2102</v>
      </c>
    </row>
    <row r="12" spans="1:12" ht="19.5" customHeight="1">
      <c r="A12" s="87">
        <v>7</v>
      </c>
      <c r="B12" s="91" t="s">
        <v>79</v>
      </c>
      <c r="C12" s="97">
        <v>700</v>
      </c>
      <c r="D12" s="97">
        <v>589400.799999999</v>
      </c>
      <c r="E12" s="97">
        <v>301</v>
      </c>
      <c r="F12" s="97">
        <v>284426.31999999902</v>
      </c>
      <c r="G12" s="97">
        <v>5</v>
      </c>
      <c r="H12" s="97">
        <v>5232.54</v>
      </c>
      <c r="I12" s="97">
        <v>187</v>
      </c>
      <c r="J12" s="97">
        <v>161747.16</v>
      </c>
      <c r="K12" s="97">
        <v>208</v>
      </c>
      <c r="L12" s="97">
        <v>172784.4</v>
      </c>
    </row>
    <row r="13" spans="1:12" ht="15" customHeight="1">
      <c r="A13" s="87">
        <v>8</v>
      </c>
      <c r="B13" s="90" t="s">
        <v>18</v>
      </c>
      <c r="C13" s="97">
        <v>436</v>
      </c>
      <c r="D13" s="97">
        <v>366588.79999999702</v>
      </c>
      <c r="E13" s="97">
        <v>428</v>
      </c>
      <c r="F13" s="97">
        <v>368113.99999999697</v>
      </c>
      <c r="G13" s="97"/>
      <c r="H13" s="97"/>
      <c r="I13" s="97">
        <v>3</v>
      </c>
      <c r="J13" s="97">
        <v>2522.4</v>
      </c>
      <c r="K13" s="97">
        <v>2</v>
      </c>
      <c r="L13" s="97">
        <v>2522.4</v>
      </c>
    </row>
    <row r="14" spans="1:12" ht="15.75" customHeight="1">
      <c r="A14" s="87">
        <v>9</v>
      </c>
      <c r="B14" s="90" t="s">
        <v>19</v>
      </c>
      <c r="C14" s="97">
        <v>1</v>
      </c>
      <c r="D14" s="97">
        <v>840.8</v>
      </c>
      <c r="E14" s="97">
        <v>1</v>
      </c>
      <c r="F14" s="97">
        <v>840.8</v>
      </c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103</v>
      </c>
      <c r="C15" s="97">
        <v>255</v>
      </c>
      <c r="D15" s="97">
        <v>117291.599999999</v>
      </c>
      <c r="E15" s="97">
        <v>247</v>
      </c>
      <c r="F15" s="97">
        <v>113618.1</v>
      </c>
      <c r="G15" s="97">
        <v>2</v>
      </c>
      <c r="H15" s="97">
        <v>840.8</v>
      </c>
      <c r="I15" s="97"/>
      <c r="J15" s="97"/>
      <c r="K15" s="97">
        <v>1</v>
      </c>
      <c r="L15" s="97">
        <v>420.4</v>
      </c>
    </row>
    <row r="16" spans="1:12" ht="21" customHeight="1">
      <c r="A16" s="87">
        <v>11</v>
      </c>
      <c r="B16" s="91" t="s">
        <v>78</v>
      </c>
      <c r="C16" s="97">
        <v>16</v>
      </c>
      <c r="D16" s="97">
        <v>16816</v>
      </c>
      <c r="E16" s="97">
        <v>16</v>
      </c>
      <c r="F16" s="97">
        <v>12101.1</v>
      </c>
      <c r="G16" s="97"/>
      <c r="H16" s="97"/>
      <c r="I16" s="97"/>
      <c r="J16" s="97"/>
      <c r="K16" s="97"/>
      <c r="L16" s="97"/>
    </row>
    <row r="17" spans="1:12" ht="21" customHeight="1">
      <c r="A17" s="87">
        <v>12</v>
      </c>
      <c r="B17" s="91" t="s">
        <v>79</v>
      </c>
      <c r="C17" s="97">
        <v>239</v>
      </c>
      <c r="D17" s="97">
        <v>100475.6</v>
      </c>
      <c r="E17" s="97">
        <v>231</v>
      </c>
      <c r="F17" s="97">
        <v>101517</v>
      </c>
      <c r="G17" s="97">
        <v>2</v>
      </c>
      <c r="H17" s="97">
        <v>840.8</v>
      </c>
      <c r="I17" s="97"/>
      <c r="J17" s="97"/>
      <c r="K17" s="97">
        <v>1</v>
      </c>
      <c r="L17" s="97">
        <v>420.4</v>
      </c>
    </row>
    <row r="18" spans="1:12" ht="21" customHeight="1">
      <c r="A18" s="87">
        <v>13</v>
      </c>
      <c r="B18" s="99" t="s">
        <v>104</v>
      </c>
      <c r="C18" s="97">
        <v>1862</v>
      </c>
      <c r="D18" s="97">
        <v>391392.400000013</v>
      </c>
      <c r="E18" s="97">
        <v>1617</v>
      </c>
      <c r="F18" s="97">
        <v>345102.30000001099</v>
      </c>
      <c r="G18" s="97"/>
      <c r="H18" s="97"/>
      <c r="I18" s="97">
        <v>16</v>
      </c>
      <c r="J18" s="97">
        <v>3993.8</v>
      </c>
      <c r="K18" s="97">
        <v>237</v>
      </c>
      <c r="L18" s="97">
        <v>47715.3999999999</v>
      </c>
    </row>
    <row r="19" spans="1:12" ht="21" customHeight="1">
      <c r="A19" s="87">
        <v>14</v>
      </c>
      <c r="B19" s="99" t="s">
        <v>105</v>
      </c>
      <c r="C19" s="97">
        <v>88</v>
      </c>
      <c r="D19" s="97">
        <v>9248.8000000000102</v>
      </c>
      <c r="E19" s="97">
        <v>88</v>
      </c>
      <c r="F19" s="97">
        <v>9814.6000000000095</v>
      </c>
      <c r="G19" s="97"/>
      <c r="H19" s="97"/>
      <c r="I19" s="97"/>
      <c r="J19" s="97"/>
      <c r="K19" s="97"/>
      <c r="L19" s="97"/>
    </row>
    <row r="20" spans="1:12" ht="29.25" customHeight="1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>
      <c r="A39" s="87">
        <v>34</v>
      </c>
      <c r="B39" s="89" t="s">
        <v>115</v>
      </c>
      <c r="C39" s="96">
        <f t="shared" ref="C39:L39" si="3">SUM(C40,C47,C48,C49)</f>
        <v>26</v>
      </c>
      <c r="D39" s="96">
        <f t="shared" si="3"/>
        <v>26239.94</v>
      </c>
      <c r="E39" s="96">
        <f t="shared" si="3"/>
        <v>21</v>
      </c>
      <c r="F39" s="96">
        <f t="shared" si="3"/>
        <v>12193.2</v>
      </c>
      <c r="G39" s="96">
        <f t="shared" si="3"/>
        <v>0</v>
      </c>
      <c r="H39" s="96">
        <f t="shared" si="3"/>
        <v>0</v>
      </c>
      <c r="I39" s="96">
        <f t="shared" si="3"/>
        <v>1</v>
      </c>
      <c r="J39" s="96">
        <f t="shared" si="3"/>
        <v>840.8</v>
      </c>
      <c r="K39" s="96">
        <f t="shared" si="3"/>
        <v>4</v>
      </c>
      <c r="L39" s="96">
        <f t="shared" si="3"/>
        <v>6481.14</v>
      </c>
    </row>
    <row r="40" spans="1:12" ht="24" customHeight="1">
      <c r="A40" s="87">
        <v>35</v>
      </c>
      <c r="B40" s="90" t="s">
        <v>85</v>
      </c>
      <c r="C40" s="97">
        <f t="shared" ref="C40:L40" si="4">SUM(C41,C44)</f>
        <v>26</v>
      </c>
      <c r="D40" s="97">
        <f t="shared" si="4"/>
        <v>26239.94</v>
      </c>
      <c r="E40" s="97">
        <f t="shared" si="4"/>
        <v>21</v>
      </c>
      <c r="F40" s="97">
        <f t="shared" si="4"/>
        <v>12193.2</v>
      </c>
      <c r="G40" s="97">
        <f t="shared" si="4"/>
        <v>0</v>
      </c>
      <c r="H40" s="97">
        <f t="shared" si="4"/>
        <v>0</v>
      </c>
      <c r="I40" s="97">
        <f t="shared" si="4"/>
        <v>1</v>
      </c>
      <c r="J40" s="97">
        <f t="shared" si="4"/>
        <v>840.8</v>
      </c>
      <c r="K40" s="97">
        <f t="shared" si="4"/>
        <v>4</v>
      </c>
      <c r="L40" s="97">
        <f t="shared" si="4"/>
        <v>6481.14</v>
      </c>
    </row>
    <row r="41" spans="1:12" ht="19.5" customHeight="1">
      <c r="A41" s="87">
        <v>36</v>
      </c>
      <c r="B41" s="90" t="s">
        <v>86</v>
      </c>
      <c r="C41" s="97">
        <v>4</v>
      </c>
      <c r="D41" s="97">
        <v>6481.14</v>
      </c>
      <c r="E41" s="97">
        <v>1</v>
      </c>
      <c r="F41" s="97">
        <v>841</v>
      </c>
      <c r="G41" s="97"/>
      <c r="H41" s="97"/>
      <c r="I41" s="97"/>
      <c r="J41" s="97"/>
      <c r="K41" s="97">
        <v>3</v>
      </c>
      <c r="L41" s="97">
        <v>5640.34</v>
      </c>
    </row>
    <row r="42" spans="1:12" ht="16.5" customHeight="1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>
      <c r="A43" s="87">
        <v>38</v>
      </c>
      <c r="B43" s="91" t="s">
        <v>76</v>
      </c>
      <c r="C43" s="97">
        <v>4</v>
      </c>
      <c r="D43" s="97">
        <v>6481.14</v>
      </c>
      <c r="E43" s="97">
        <v>1</v>
      </c>
      <c r="F43" s="97">
        <v>841</v>
      </c>
      <c r="G43" s="97"/>
      <c r="H43" s="97"/>
      <c r="I43" s="97"/>
      <c r="J43" s="97"/>
      <c r="K43" s="97">
        <v>3</v>
      </c>
      <c r="L43" s="97">
        <v>5640.34</v>
      </c>
    </row>
    <row r="44" spans="1:12" ht="21" customHeight="1">
      <c r="A44" s="87">
        <v>39</v>
      </c>
      <c r="B44" s="90" t="s">
        <v>88</v>
      </c>
      <c r="C44" s="97">
        <v>22</v>
      </c>
      <c r="D44" s="97">
        <v>19758.8</v>
      </c>
      <c r="E44" s="97">
        <v>20</v>
      </c>
      <c r="F44" s="97">
        <v>11352.2</v>
      </c>
      <c r="G44" s="97"/>
      <c r="H44" s="97"/>
      <c r="I44" s="97">
        <v>1</v>
      </c>
      <c r="J44" s="97">
        <v>840.8</v>
      </c>
      <c r="K44" s="97">
        <v>1</v>
      </c>
      <c r="L44" s="97">
        <v>840.8</v>
      </c>
    </row>
    <row r="45" spans="1:12" ht="30" customHeight="1">
      <c r="A45" s="87">
        <v>40</v>
      </c>
      <c r="B45" s="91" t="s">
        <v>89</v>
      </c>
      <c r="C45" s="97">
        <v>1</v>
      </c>
      <c r="D45" s="97">
        <v>2102</v>
      </c>
      <c r="E45" s="97">
        <v>1</v>
      </c>
      <c r="F45" s="97">
        <v>840.8</v>
      </c>
      <c r="G45" s="97"/>
      <c r="H45" s="97"/>
      <c r="I45" s="97"/>
      <c r="J45" s="97"/>
      <c r="K45" s="97"/>
      <c r="L45" s="97"/>
    </row>
    <row r="46" spans="1:12" ht="21" customHeight="1">
      <c r="A46" s="87">
        <v>41</v>
      </c>
      <c r="B46" s="91" t="s">
        <v>79</v>
      </c>
      <c r="C46" s="97">
        <v>21</v>
      </c>
      <c r="D46" s="97">
        <v>17656.8</v>
      </c>
      <c r="E46" s="97">
        <v>19</v>
      </c>
      <c r="F46" s="97">
        <v>10511.4</v>
      </c>
      <c r="G46" s="97"/>
      <c r="H46" s="97"/>
      <c r="I46" s="97">
        <v>1</v>
      </c>
      <c r="J46" s="97">
        <v>840.8</v>
      </c>
      <c r="K46" s="97">
        <v>1</v>
      </c>
      <c r="L46" s="97">
        <v>840.8</v>
      </c>
    </row>
    <row r="47" spans="1:12" ht="45" customHeight="1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>
      <c r="A50" s="87">
        <v>45</v>
      </c>
      <c r="B50" s="89" t="s">
        <v>116</v>
      </c>
      <c r="C50" s="96">
        <f t="shared" ref="C50:L50" si="5">SUM(C51:C54)</f>
        <v>83</v>
      </c>
      <c r="D50" s="96">
        <f t="shared" si="5"/>
        <v>3260.26</v>
      </c>
      <c r="E50" s="96">
        <f t="shared" si="5"/>
        <v>99</v>
      </c>
      <c r="F50" s="96">
        <f t="shared" si="5"/>
        <v>4155.24</v>
      </c>
      <c r="G50" s="96">
        <f t="shared" si="5"/>
        <v>0</v>
      </c>
      <c r="H50" s="96">
        <f t="shared" si="5"/>
        <v>0</v>
      </c>
      <c r="I50" s="96">
        <f t="shared" si="5"/>
        <v>2</v>
      </c>
      <c r="J50" s="96">
        <f t="shared" si="5"/>
        <v>18.919999999999998</v>
      </c>
      <c r="K50" s="96">
        <f t="shared" si="5"/>
        <v>0</v>
      </c>
      <c r="L50" s="96">
        <f t="shared" si="5"/>
        <v>0</v>
      </c>
    </row>
    <row r="51" spans="1:12" ht="18.75" customHeight="1">
      <c r="A51" s="87">
        <v>46</v>
      </c>
      <c r="B51" s="90" t="s">
        <v>9</v>
      </c>
      <c r="C51" s="97">
        <v>71</v>
      </c>
      <c r="D51" s="97">
        <v>2591.8200000000002</v>
      </c>
      <c r="E51" s="97">
        <v>87</v>
      </c>
      <c r="F51" s="97">
        <v>3490.06</v>
      </c>
      <c r="G51" s="97"/>
      <c r="H51" s="97"/>
      <c r="I51" s="97">
        <v>1</v>
      </c>
      <c r="J51" s="97">
        <v>12.61</v>
      </c>
      <c r="K51" s="97"/>
      <c r="L51" s="97"/>
    </row>
    <row r="52" spans="1:12" ht="27" customHeight="1">
      <c r="A52" s="87">
        <v>47</v>
      </c>
      <c r="B52" s="90" t="s">
        <v>10</v>
      </c>
      <c r="C52" s="97">
        <v>10</v>
      </c>
      <c r="D52" s="97">
        <v>630.6</v>
      </c>
      <c r="E52" s="97">
        <v>10</v>
      </c>
      <c r="F52" s="97">
        <v>627.27</v>
      </c>
      <c r="G52" s="97"/>
      <c r="H52" s="97"/>
      <c r="I52" s="97"/>
      <c r="J52" s="97"/>
      <c r="K52" s="97"/>
      <c r="L52" s="97"/>
    </row>
    <row r="53" spans="1:12" ht="76.5" customHeight="1">
      <c r="A53" s="87">
        <v>48</v>
      </c>
      <c r="B53" s="90" t="s">
        <v>92</v>
      </c>
      <c r="C53" s="97">
        <v>2</v>
      </c>
      <c r="D53" s="97">
        <v>37.840000000000003</v>
      </c>
      <c r="E53" s="97">
        <v>2</v>
      </c>
      <c r="F53" s="97">
        <v>37.909999999999997</v>
      </c>
      <c r="G53" s="97"/>
      <c r="H53" s="97"/>
      <c r="I53" s="97">
        <v>1</v>
      </c>
      <c r="J53" s="97">
        <v>6.31</v>
      </c>
      <c r="K53" s="97"/>
      <c r="L53" s="97"/>
    </row>
    <row r="54" spans="1:12" ht="24" customHeight="1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>
      <c r="A55" s="87">
        <v>50</v>
      </c>
      <c r="B55" s="89" t="s">
        <v>108</v>
      </c>
      <c r="C55" s="96">
        <v>1581</v>
      </c>
      <c r="D55" s="96">
        <v>664652.40000002005</v>
      </c>
      <c r="E55" s="96">
        <v>341</v>
      </c>
      <c r="F55" s="96">
        <v>144372.59999999899</v>
      </c>
      <c r="G55" s="96"/>
      <c r="H55" s="96"/>
      <c r="I55" s="96">
        <v>1581</v>
      </c>
      <c r="J55" s="96">
        <v>664220.40000002005</v>
      </c>
      <c r="K55" s="97"/>
      <c r="L55" s="96"/>
    </row>
    <row r="56" spans="1:12" ht="15">
      <c r="A56" s="87">
        <v>51</v>
      </c>
      <c r="B56" s="88" t="s">
        <v>117</v>
      </c>
      <c r="C56" s="96">
        <f t="shared" ref="C56:L56" si="6">SUM(C6,C28,C39,C50,C55)</f>
        <v>7485</v>
      </c>
      <c r="D56" s="96">
        <f t="shared" si="6"/>
        <v>7501993.8700000178</v>
      </c>
      <c r="E56" s="96">
        <f t="shared" si="6"/>
        <v>4555</v>
      </c>
      <c r="F56" s="96">
        <f t="shared" si="6"/>
        <v>4801790.6700000167</v>
      </c>
      <c r="G56" s="96">
        <f t="shared" si="6"/>
        <v>23</v>
      </c>
      <c r="H56" s="96">
        <f t="shared" si="6"/>
        <v>38098.340000000004</v>
      </c>
      <c r="I56" s="96">
        <f t="shared" si="6"/>
        <v>2310</v>
      </c>
      <c r="J56" s="96">
        <f t="shared" si="6"/>
        <v>1594997.700000016</v>
      </c>
      <c r="K56" s="96">
        <f t="shared" si="6"/>
        <v>1003</v>
      </c>
      <c r="L56" s="96">
        <f t="shared" si="6"/>
        <v>1263481.7799999996</v>
      </c>
    </row>
    <row r="57" spans="1:1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Жовтневий районний суд м.Кривого Рогу,_x000D_
 Початок періоду: 01.01.2020, Кінець періоду: 31.12.2020&amp;LF7B9243F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97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>
      <c r="A4" s="67">
        <v>1</v>
      </c>
      <c r="B4" s="146" t="s">
        <v>60</v>
      </c>
      <c r="C4" s="147"/>
      <c r="D4" s="148"/>
      <c r="E4" s="93">
        <f>SUM(E5:E25)</f>
        <v>1000</v>
      </c>
      <c r="F4" s="93">
        <f>SUM(F5:F25)</f>
        <v>1257596.1800000002</v>
      </c>
    </row>
    <row r="5" spans="1:6" ht="20.25" customHeight="1">
      <c r="A5" s="67">
        <v>2</v>
      </c>
      <c r="B5" s="149" t="s">
        <v>61</v>
      </c>
      <c r="C5" s="150"/>
      <c r="D5" s="151"/>
      <c r="E5" s="94">
        <v>66</v>
      </c>
      <c r="F5" s="95">
        <v>65181.530000000101</v>
      </c>
    </row>
    <row r="6" spans="1:6" ht="28.5" customHeight="1">
      <c r="A6" s="67">
        <v>3</v>
      </c>
      <c r="B6" s="149" t="s">
        <v>62</v>
      </c>
      <c r="C6" s="150"/>
      <c r="D6" s="151"/>
      <c r="E6" s="94">
        <v>494</v>
      </c>
      <c r="F6" s="95">
        <v>974510.7</v>
      </c>
    </row>
    <row r="7" spans="1:6" ht="40.5" customHeight="1">
      <c r="A7" s="67">
        <v>4</v>
      </c>
      <c r="B7" s="149" t="s">
        <v>98</v>
      </c>
      <c r="C7" s="150"/>
      <c r="D7" s="151"/>
      <c r="E7" s="94">
        <v>432</v>
      </c>
      <c r="F7" s="95">
        <v>211597.95</v>
      </c>
    </row>
    <row r="8" spans="1:6" ht="41.25" customHeight="1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>
      <c r="A10" s="67">
        <v>7</v>
      </c>
      <c r="B10" s="149" t="s">
        <v>65</v>
      </c>
      <c r="C10" s="150"/>
      <c r="D10" s="151"/>
      <c r="E10" s="94">
        <v>2</v>
      </c>
      <c r="F10" s="95">
        <v>1681.6</v>
      </c>
    </row>
    <row r="11" spans="1:6" ht="18.75" customHeight="1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>
      <c r="A13" s="67">
        <v>10</v>
      </c>
      <c r="B13" s="149" t="s">
        <v>99</v>
      </c>
      <c r="C13" s="150"/>
      <c r="D13" s="151"/>
      <c r="E13" s="94">
        <v>3</v>
      </c>
      <c r="F13" s="95">
        <v>2102</v>
      </c>
    </row>
    <row r="14" spans="1:6" ht="21" customHeight="1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>
      <c r="A17" s="67">
        <v>14</v>
      </c>
      <c r="B17" s="149" t="s">
        <v>111</v>
      </c>
      <c r="C17" s="150"/>
      <c r="D17" s="151"/>
      <c r="E17" s="94">
        <v>3</v>
      </c>
      <c r="F17" s="95">
        <v>2522.4</v>
      </c>
    </row>
    <row r="18" spans="1:11" ht="27" customHeight="1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>
      <c r="A25" s="67">
        <v>22</v>
      </c>
      <c r="B25" s="154" t="s">
        <v>110</v>
      </c>
      <c r="C25" s="154"/>
      <c r="D25" s="154"/>
      <c r="E25" s="94"/>
      <c r="F25" s="95"/>
    </row>
    <row r="26" spans="1:11">
      <c r="A26" s="68"/>
      <c r="B26" s="68"/>
      <c r="C26" s="68"/>
      <c r="D26" s="68"/>
      <c r="E26" s="68"/>
      <c r="F26" s="68"/>
    </row>
    <row r="27" spans="1:11" ht="16.5" customHeight="1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>
      <c r="A31" s="75"/>
      <c r="B31" s="38"/>
      <c r="C31" s="55"/>
      <c r="I31" s="77"/>
      <c r="J31" s="77"/>
      <c r="K31" s="78"/>
    </row>
    <row r="32" spans="1:11" ht="15" customHeight="1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Жовтневий районний суд м.Кривого Рогу,_x000D_
 Початок періоду: 01.01.2020, Кінець періоду: 31.12.2020&amp;LF7B9243F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2018-03-15T14:08:04Z</cp:lastPrinted>
  <dcterms:created xsi:type="dcterms:W3CDTF">2015-09-09T10:27:37Z</dcterms:created>
  <dcterms:modified xsi:type="dcterms:W3CDTF">2021-02-24T10:47:01Z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10_00212_4.2020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F7B9243F</vt:lpwstr>
  </property>
  <property fmtid="{D5CDD505-2E9C-101B-9397-08002B2CF9AE}" pid="9" name="Підрозділ">
    <vt:lpwstr>Жовтневий районний суд м.Кривого Рогу</vt:lpwstr>
  </property>
  <property fmtid="{D5CDD505-2E9C-101B-9397-08002B2CF9AE}" pid="10" name="ПідрозділDBID">
    <vt:i4>0</vt:i4>
  </property>
  <property fmtid="{D5CDD505-2E9C-101B-9397-08002B2CF9AE}" pid="11" name="ПідрозділID">
    <vt:i4>400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