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6" i="3"/>
  <c r="C56"/>
  <c r="D6"/>
  <c r="G6"/>
  <c r="H6"/>
  <c r="K6"/>
  <c r="K56"/>
  <c r="L6"/>
  <c r="C21"/>
  <c r="D21"/>
  <c r="E21"/>
  <c r="E6"/>
  <c r="E56"/>
  <c r="F21"/>
  <c r="F6"/>
  <c r="F56"/>
  <c r="G21"/>
  <c r="H21"/>
  <c r="I21"/>
  <c r="I6"/>
  <c r="I56"/>
  <c r="J21"/>
  <c r="J6"/>
  <c r="J56"/>
  <c r="K21"/>
  <c r="L21"/>
  <c r="C28"/>
  <c r="D28"/>
  <c r="E28"/>
  <c r="F28"/>
  <c r="G28"/>
  <c r="G56"/>
  <c r="H28"/>
  <c r="I28"/>
  <c r="J28"/>
  <c r="K28"/>
  <c r="L28"/>
  <c r="E39"/>
  <c r="F39"/>
  <c r="I39"/>
  <c r="J39"/>
  <c r="C40"/>
  <c r="C39"/>
  <c r="D40"/>
  <c r="D39"/>
  <c r="D56"/>
  <c r="E40"/>
  <c r="F40"/>
  <c r="G40"/>
  <c r="G39"/>
  <c r="H40"/>
  <c r="H39"/>
  <c r="H56"/>
  <c r="I40"/>
  <c r="J40"/>
  <c r="K40"/>
  <c r="K39"/>
  <c r="L40"/>
  <c r="L39"/>
  <c r="L56"/>
  <c r="C50"/>
  <c r="D50"/>
  <c r="E50"/>
  <c r="F50"/>
  <c r="G50"/>
  <c r="H50"/>
  <c r="I50"/>
  <c r="J50"/>
  <c r="K50"/>
  <c r="L50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<sst xmlns="http://schemas.openxmlformats.org/spreadsheetml/2006/main" count="154" uniqueCount="128">
  <si>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</si>
  <si>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</si>
  <si>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</si>
  <si>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</si>
  <si>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</si>
  <si>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</si>
  <si>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</si>
  <si>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</si>
  <si>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</si>
  <si>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</si>
  <si>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</si>
  <si>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</si>
  <si>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</si>
  <si>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</si>
  <si>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</si>
  <si>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</si>
  <si>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</si>
  <si>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</si>
  <si>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</si>
  <si>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</si>
  <si>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</si>
  <si>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</si>
  <si>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</si>
  <si>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</si>
  <si>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</si>
  <si>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</si>
  <si>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</si>
  <si>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</si>
  <si>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</si>
  <si>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</si>
  <si>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</si>
  <si>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</si>
  <si>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</si>
  <si>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</si>
  <si>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</si>
  <si>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</si>
  <si>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</si>
  <si>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</si>
  <si>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</si>
  <si>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</si>
  <si>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</si>
  <si>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</si>
  <si>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</si>
  <si>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</si>
  <si>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</si>
  <si>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</si>
  <si>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</si>
  <si>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</si>
  <si>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</si>
  <si>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</si>
  <si>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</si>
  <si>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</si>
  <si>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</si>
  <si>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</si>
  <si>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</si>
  <si>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</si>
  <si>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</si>
  <si>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</si>
  <si>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</si>
  <si>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</si>
  <si>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</si>
  <si>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</si>
  <si>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</si>
  <si>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</si>
  <si>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</si>
  <si>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</si>
  <si>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</si>
  <si>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</si>
  <si>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</si>
  <si>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</si>
  <si>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</si>
  <si>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</si>
  <si>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</si>
  <si>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</si>
  <si>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</si>
  <si>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</si>
  <si>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</si>
  <si>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</si>
  <si>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</si>
  <si>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</si>
  <si>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</si>
  <si>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</si>
  <si>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</si>
  <si>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</si>
  <si>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</si>
  <si>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</si>
  <si>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</si>
  <si>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</si>
  <si>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</si>
  <si>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</si>
  <si>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</si>
  <si>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</si>
  <si>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</si>
  <si>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</si>
  <si>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</si>
  <si>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</si>
  <si>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</si>
  <si>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</si>
  <si>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</si>
  <si>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</si>
  <si>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</si>
  <si>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</si>
  <si>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</si>
  <si>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</si>
  <si>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</si>
  <si>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</si>
  <si>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</si>
  <si>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</si>
  <si>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</si>
  <si>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</si>
  <si>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</si>
  <si>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</si>
  <si>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</si>
  <si>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</si>
  <si>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</si>
  <si>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</si>
  <si>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</si>
  <si>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</si>
  <si>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</si>
  <si>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Міжгірський районний суд Закарпатської області</t>
  </si>
  <si>
    <t>90000. Закарпатська область.смт. Міжгір`я</t>
  </si>
  <si>
    <t>вул. Шевченка</t>
  </si>
  <si>
    <t/>
  </si>
  <si>
    <t>В.П. Кривка</t>
  </si>
  <si>
    <t>О.В. Іванина</t>
  </si>
  <si>
    <t>(03146) 2-30-71</t>
  </si>
  <si>
    <t>inbox@mg.zk.court.gov.ua</t>
  </si>
  <si>
    <t>5 січня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</si>
</sst>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99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&amp;C&amp;L32E7FD5E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695</v>
      </c>
      <c r="D6" s="96">
        <f t="shared" si="0"/>
        <v>718296.87000000034</v>
      </c>
      <c r="E6" s="96">
        <f t="shared" si="0"/>
        <v>466</v>
      </c>
      <c r="F6" s="96">
        <f t="shared" si="0"/>
        <v>466494.37000000011</v>
      </c>
      <c r="G6" s="96">
        <f t="shared" si="0"/>
        <v>84</v>
      </c>
      <c r="H6" s="96">
        <f t="shared" si="0"/>
        <v>68539.829999999987</v>
      </c>
      <c r="I6" s="96">
        <f t="shared" si="0"/>
        <v>75</v>
      </c>
      <c r="J6" s="96">
        <f t="shared" si="0"/>
        <v>57469.04</v>
      </c>
      <c r="K6" s="96">
        <f t="shared" si="0"/>
        <v>97</v>
      </c>
      <c r="L6" s="96">
        <f t="shared" si="0"/>
        <v>95625.500000000102</v>
      </c>
    </row>
    <row r="7" spans="1:12" ht="16.5" customHeight="1">
      <c r="A7" s="87">
        <v>2</v>
      </c>
      <c r="B7" s="90" t="s">
        <v>74</v>
      </c>
      <c r="C7" s="97">
        <v>318</v>
      </c>
      <c r="D7" s="97">
        <v>496502.97</v>
      </c>
      <c r="E7" s="97">
        <v>174</v>
      </c>
      <c r="F7" s="97">
        <v>300273.62</v>
      </c>
      <c r="G7" s="97">
        <v>41</v>
      </c>
      <c r="H7" s="97">
        <v>47041.13</v>
      </c>
      <c r="I7" s="97">
        <v>55</v>
      </c>
      <c r="J7" s="97">
        <v>48365.04</v>
      </c>
      <c r="K7" s="97">
        <v>67</v>
      </c>
      <c r="L7" s="97">
        <v>83223.700000000099</v>
      </c>
    </row>
    <row r="8" spans="1:12" ht="16.5" customHeight="1">
      <c r="A8" s="87">
        <v>3</v>
      </c>
      <c r="B8" s="91" t="s">
        <v>75</v>
      </c>
      <c r="C8" s="97">
        <v>74</v>
      </c>
      <c r="D8" s="97">
        <v>188326.29</v>
      </c>
      <c r="E8" s="97">
        <v>67</v>
      </c>
      <c r="F8" s="97">
        <v>151489.1</v>
      </c>
      <c r="G8" s="97">
        <v>3</v>
      </c>
      <c r="H8" s="97">
        <v>8918</v>
      </c>
      <c r="I8" s="97"/>
      <c r="J8" s="97"/>
      <c r="K8" s="97">
        <v>4</v>
      </c>
      <c r="L8" s="97">
        <v>20804.27</v>
      </c>
    </row>
    <row r="9" spans="1:12" ht="16.5" customHeight="1">
      <c r="A9" s="87">
        <v>4</v>
      </c>
      <c r="B9" s="91" t="s">
        <v>76</v>
      </c>
      <c r="C9" s="97">
        <v>244</v>
      </c>
      <c r="D9" s="97">
        <v>308176.68</v>
      </c>
      <c r="E9" s="97">
        <v>107</v>
      </c>
      <c r="F9" s="97">
        <v>148784.51999999999</v>
      </c>
      <c r="G9" s="97">
        <v>38</v>
      </c>
      <c r="H9" s="97">
        <v>38123.129999999997</v>
      </c>
      <c r="I9" s="97">
        <v>55</v>
      </c>
      <c r="J9" s="97">
        <v>48365.04</v>
      </c>
      <c r="K9" s="97">
        <v>63</v>
      </c>
      <c r="L9" s="97">
        <v>62419.430000000102</v>
      </c>
    </row>
    <row r="10" spans="1:12" ht="19.5" customHeight="1">
      <c r="A10" s="87">
        <v>5</v>
      </c>
      <c r="B10" s="90" t="s">
        <v>77</v>
      </c>
      <c r="C10" s="97">
        <v>88</v>
      </c>
      <c r="D10" s="97">
        <v>76933.200000000099</v>
      </c>
      <c r="E10" s="97">
        <v>61</v>
      </c>
      <c r="F10" s="97">
        <v>52912.7</v>
      </c>
      <c r="G10" s="97">
        <v>14</v>
      </c>
      <c r="H10" s="97">
        <v>7386.2</v>
      </c>
      <c r="I10" s="97">
        <v>6</v>
      </c>
      <c r="J10" s="97">
        <v>4900</v>
      </c>
      <c r="K10" s="97">
        <v>9</v>
      </c>
      <c r="L10" s="97">
        <v>7567.2</v>
      </c>
    </row>
    <row r="11" spans="1:12" ht="19.5" customHeight="1">
      <c r="A11" s="87">
        <v>6</v>
      </c>
      <c r="B11" s="91" t="s">
        <v>78</v>
      </c>
      <c r="C11" s="97">
        <v>2</v>
      </c>
      <c r="D11" s="97">
        <v>2942.8</v>
      </c>
      <c r="E11" s="97">
        <v>1</v>
      </c>
      <c r="F11" s="97">
        <v>2102</v>
      </c>
      <c r="G11" s="97"/>
      <c r="H11" s="97"/>
      <c r="I11" s="97">
        <v>1</v>
      </c>
      <c r="J11" s="97">
        <v>840.8</v>
      </c>
      <c r="K11" s="97"/>
      <c r="L11" s="97"/>
    </row>
    <row r="12" spans="1:12" ht="19.5" customHeight="1">
      <c r="A12" s="87">
        <v>7</v>
      </c>
      <c r="B12" s="91" t="s">
        <v>79</v>
      </c>
      <c r="C12" s="97">
        <v>86</v>
      </c>
      <c r="D12" s="97">
        <v>73990.400000000096</v>
      </c>
      <c r="E12" s="97">
        <v>60</v>
      </c>
      <c r="F12" s="97">
        <v>50810.7</v>
      </c>
      <c r="G12" s="97">
        <v>14</v>
      </c>
      <c r="H12" s="97">
        <v>7386.2</v>
      </c>
      <c r="I12" s="97">
        <v>5</v>
      </c>
      <c r="J12" s="97">
        <v>4059.2</v>
      </c>
      <c r="K12" s="97">
        <v>9</v>
      </c>
      <c r="L12" s="97">
        <v>7567.2</v>
      </c>
    </row>
    <row r="13" spans="1:12" ht="15" customHeight="1">
      <c r="A13" s="87">
        <v>8</v>
      </c>
      <c r="B13" s="90" t="s">
        <v>18</v>
      </c>
      <c r="C13" s="97">
        <v>115</v>
      </c>
      <c r="D13" s="97">
        <v>96619.800000000207</v>
      </c>
      <c r="E13" s="97">
        <v>86</v>
      </c>
      <c r="F13" s="97">
        <v>72346.400000000096</v>
      </c>
      <c r="G13" s="97">
        <v>28</v>
      </c>
      <c r="H13" s="97">
        <v>13692.1</v>
      </c>
      <c r="I13" s="97">
        <v>2</v>
      </c>
      <c r="J13" s="97">
        <v>1681.6</v>
      </c>
      <c r="K13" s="97"/>
      <c r="L13" s="97"/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32</v>
      </c>
      <c r="D15" s="97">
        <v>13452.8</v>
      </c>
      <c r="E15" s="97">
        <v>29</v>
      </c>
      <c r="F15" s="97">
        <v>12611.8</v>
      </c>
      <c r="G15" s="97">
        <v>1</v>
      </c>
      <c r="H15" s="97">
        <v>420.4</v>
      </c>
      <c r="I15" s="97"/>
      <c r="J15" s="97"/>
      <c r="K15" s="97">
        <v>2</v>
      </c>
      <c r="L15" s="97">
        <v>840.8</v>
      </c>
    </row>
    <row r="16" spans="1:12" ht="21" customHeight="1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32</v>
      </c>
      <c r="D17" s="97">
        <v>13452.8</v>
      </c>
      <c r="E17" s="97">
        <v>29</v>
      </c>
      <c r="F17" s="97">
        <v>12611.8</v>
      </c>
      <c r="G17" s="97">
        <v>1</v>
      </c>
      <c r="H17" s="97">
        <v>420.4</v>
      </c>
      <c r="I17" s="97"/>
      <c r="J17" s="97"/>
      <c r="K17" s="97">
        <v>2</v>
      </c>
      <c r="L17" s="97">
        <v>840.8</v>
      </c>
    </row>
    <row r="18" spans="1:12" ht="21" customHeight="1">
      <c r="A18" s="87">
        <v>13</v>
      </c>
      <c r="B18" s="99" t="s">
        <v>104</v>
      </c>
      <c r="C18" s="97">
        <v>133</v>
      </c>
      <c r="D18" s="97">
        <v>27956.6000000001</v>
      </c>
      <c r="E18" s="97">
        <v>107</v>
      </c>
      <c r="F18" s="97">
        <v>22491.4</v>
      </c>
      <c r="G18" s="97"/>
      <c r="H18" s="97"/>
      <c r="I18" s="97">
        <v>12</v>
      </c>
      <c r="J18" s="97">
        <v>2522.4</v>
      </c>
      <c r="K18" s="97">
        <v>19</v>
      </c>
      <c r="L18" s="97">
        <v>3993.8</v>
      </c>
    </row>
    <row r="19" spans="1:12" ht="21" customHeight="1">
      <c r="A19" s="87">
        <v>14</v>
      </c>
      <c r="B19" s="99" t="s">
        <v>105</v>
      </c>
      <c r="C19" s="97">
        <v>5</v>
      </c>
      <c r="D19" s="97">
        <v>525.5</v>
      </c>
      <c r="E19" s="97">
        <v>5</v>
      </c>
      <c r="F19" s="97">
        <v>525.5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3</v>
      </c>
      <c r="D21" s="97">
        <f t="shared" si="1"/>
        <v>5044.8</v>
      </c>
      <c r="E21" s="97">
        <f t="shared" si="1"/>
        <v>3</v>
      </c>
      <c r="F21" s="97">
        <f t="shared" si="1"/>
        <v>5044.8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>
        <v>1</v>
      </c>
      <c r="D22" s="97">
        <v>840.8</v>
      </c>
      <c r="E22" s="97">
        <v>1</v>
      </c>
      <c r="F22" s="97">
        <v>840.8</v>
      </c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2</v>
      </c>
      <c r="D23" s="97">
        <v>4204</v>
      </c>
      <c r="E23" s="97">
        <v>2</v>
      </c>
      <c r="F23" s="97">
        <v>4204</v>
      </c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>
        <v>1</v>
      </c>
      <c r="D24" s="97">
        <v>1261.2</v>
      </c>
      <c r="E24" s="97">
        <v>1</v>
      </c>
      <c r="F24" s="97">
        <v>288.14999999999998</v>
      </c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8</v>
      </c>
      <c r="D39" s="96">
        <f t="shared" si="3"/>
        <v>13032.4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8</v>
      </c>
      <c r="J39" s="96">
        <f t="shared" si="3"/>
        <v>6233.2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8</v>
      </c>
      <c r="D40" s="97">
        <f t="shared" si="4"/>
        <v>13032.4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8</v>
      </c>
      <c r="J40" s="97">
        <f t="shared" si="4"/>
        <v>6233.2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8</v>
      </c>
      <c r="D44" s="97">
        <v>13032.4</v>
      </c>
      <c r="E44" s="97"/>
      <c r="F44" s="97"/>
      <c r="G44" s="97"/>
      <c r="H44" s="97"/>
      <c r="I44" s="97">
        <v>8</v>
      </c>
      <c r="J44" s="97">
        <v>6233.2</v>
      </c>
      <c r="K44" s="97"/>
      <c r="L44" s="97"/>
    </row>
    <row r="45" spans="1:12" ht="30" customHeight="1">
      <c r="A45" s="87">
        <v>40</v>
      </c>
      <c r="B45" s="91" t="s">
        <v>89</v>
      </c>
      <c r="C45" s="97">
        <v>5</v>
      </c>
      <c r="D45" s="97">
        <v>10510</v>
      </c>
      <c r="E45" s="97"/>
      <c r="F45" s="97"/>
      <c r="G45" s="97"/>
      <c r="H45" s="97"/>
      <c r="I45" s="97">
        <v>5</v>
      </c>
      <c r="J45" s="97">
        <v>3783.2</v>
      </c>
      <c r="K45" s="97"/>
      <c r="L45" s="97"/>
    </row>
    <row r="46" spans="1:12" ht="21" customHeight="1">
      <c r="A46" s="87">
        <v>41</v>
      </c>
      <c r="B46" s="91" t="s">
        <v>79</v>
      </c>
      <c r="C46" s="97">
        <v>3</v>
      </c>
      <c r="D46" s="97">
        <v>2522.4</v>
      </c>
      <c r="E46" s="97"/>
      <c r="F46" s="97"/>
      <c r="G46" s="97"/>
      <c r="H46" s="97"/>
      <c r="I46" s="97">
        <v>3</v>
      </c>
      <c r="J46" s="97">
        <v>2450</v>
      </c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55</v>
      </c>
      <c r="D50" s="96">
        <f t="shared" si="5"/>
        <v>1034.31</v>
      </c>
      <c r="E50" s="96">
        <f t="shared" si="5"/>
        <v>55</v>
      </c>
      <c r="F50" s="96">
        <f t="shared" si="5"/>
        <v>1044.3399999999999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46</v>
      </c>
      <c r="D51" s="97">
        <v>555.04999999999995</v>
      </c>
      <c r="E51" s="97">
        <v>46</v>
      </c>
      <c r="F51" s="97">
        <v>564.66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6</v>
      </c>
      <c r="D52" s="97">
        <v>378.36</v>
      </c>
      <c r="E52" s="97">
        <v>6</v>
      </c>
      <c r="F52" s="97">
        <v>378.48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>
        <v>1</v>
      </c>
      <c r="D53" s="97">
        <v>6.31</v>
      </c>
      <c r="E53" s="97">
        <v>1</v>
      </c>
      <c r="F53" s="97">
        <v>6.4</v>
      </c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2</v>
      </c>
      <c r="D54" s="97">
        <v>94.59</v>
      </c>
      <c r="E54" s="97">
        <v>2</v>
      </c>
      <c r="F54" s="97">
        <v>94.8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282</v>
      </c>
      <c r="D55" s="96">
        <v>118552.799999999</v>
      </c>
      <c r="E55" s="96">
        <v>216</v>
      </c>
      <c r="F55" s="96">
        <v>90787.199999999793</v>
      </c>
      <c r="G55" s="96"/>
      <c r="H55" s="96"/>
      <c r="I55" s="96">
        <v>280</v>
      </c>
      <c r="J55" s="96">
        <v>117711.649999999</v>
      </c>
      <c r="K55" s="97">
        <v>2</v>
      </c>
      <c r="L55" s="96">
        <v>1261.2</v>
      </c>
    </row>
    <row r="56" spans="1:12" ht="15">
      <c r="A56" s="87">
        <v>51</v>
      </c>
      <c r="B56" s="88" t="s">
        <v>117</v>
      </c>
      <c r="C56" s="96">
        <f t="shared" ref="C56:L56" si="6">SUM(C6,C28,C39,C50,C55)</f>
        <v>1040</v>
      </c>
      <c r="D56" s="96">
        <f t="shared" si="6"/>
        <v>850916.37999999942</v>
      </c>
      <c r="E56" s="96">
        <f t="shared" si="6"/>
        <v>737</v>
      </c>
      <c r="F56" s="96">
        <f t="shared" si="6"/>
        <v>558325.90999999992</v>
      </c>
      <c r="G56" s="96">
        <f t="shared" si="6"/>
        <v>84</v>
      </c>
      <c r="H56" s="96">
        <f t="shared" si="6"/>
        <v>68539.829999999987</v>
      </c>
      <c r="I56" s="96">
        <f t="shared" si="6"/>
        <v>363</v>
      </c>
      <c r="J56" s="96">
        <f t="shared" si="6"/>
        <v>181413.889999999</v>
      </c>
      <c r="K56" s="96">
        <f t="shared" si="6"/>
        <v>99</v>
      </c>
      <c r="L56" s="96">
        <f t="shared" si="6"/>
        <v>96886.700000000099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Міжгірський районний суд Закарпатської області,_x000D_
 Початок періоду: 01.01.2020, Кінець періоду: 31.12.2020&amp;L32E7FD5E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97</v>
      </c>
      <c r="F4" s="93">
        <f>SUM(F5:F25)</f>
        <v>94857.099999999991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17</v>
      </c>
      <c r="F5" s="95">
        <v>20249.03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3</v>
      </c>
      <c r="F6" s="95">
        <v>3145.6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60</v>
      </c>
      <c r="F7" s="95">
        <v>42250.2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4</v>
      </c>
      <c r="F10" s="95">
        <v>20804.27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3</v>
      </c>
      <c r="F11" s="95">
        <v>2522.4</v>
      </c>
    </row>
    <row r="12" spans="1:6" ht="29.25" customHeight="1">
      <c r="A12" s="67">
        <v>9</v>
      </c>
      <c r="B12" s="149" t="s">
        <v>112</v>
      </c>
      <c r="C12" s="150"/>
      <c r="D12" s="151"/>
      <c r="E12" s="94">
        <v>1</v>
      </c>
      <c r="F12" s="95">
        <v>840.8</v>
      </c>
    </row>
    <row r="13" spans="1:6" ht="20.25" customHeight="1">
      <c r="A13" s="67">
        <v>10</v>
      </c>
      <c r="B13" s="149" t="s">
        <v>99</v>
      </c>
      <c r="C13" s="150"/>
      <c r="D13" s="151"/>
      <c r="E13" s="94">
        <v>8</v>
      </c>
      <c r="F13" s="95">
        <v>4204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1</v>
      </c>
      <c r="F14" s="95">
        <v>840.8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Міжгірський районний суд Закарпатської області,_x000D_
 Початок періоду: 01.01.2020, Кінець періоду: 31.12.2020&amp;L32E7FD5E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2018-03-15T14:08:04Z</cp:lastPrinted>
  <dcterms:created xsi:type="dcterms:W3CDTF">2015-09-09T10:27:37Z</dcterms:created>
  <dcterms:modified xsi:type="dcterms:W3CDTF">2021-02-04T12:13:42Z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10_00302_4.2020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32E7FD5E</vt:lpwstr>
  </property>
  <property fmtid="{D5CDD505-2E9C-101B-9397-08002B2CF9AE}" pid="9" name="Підрозділ">
    <vt:lpwstr>Міжгірський районний суд Закарпатської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507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3.26.0.1578</vt:lpwstr>
  </property>
</Properties>
</file>