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SITE 2021\2020\"/>
    </mc:Choice>
  </mc:AlternateContent>
  <bookViews>
    <workbookView xWindow="32760" yWindow="32760" windowWidth="23040" windowHeight="4500" tabRatio="832" activeTab="1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62913" calcMode="manual"/>
</workbook>
</file>

<file path=xl/calcChain.xml><?xml version="1.0" encoding="utf-8"?>
<calcChain xmlns="http://schemas.openxmlformats.org/spreadsheetml/2006/main">
  <c r="D4" i="22" l="1"/>
  <c r="D5" i="22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E46" i="15"/>
  <c r="F16" i="15"/>
  <c r="G16" i="15"/>
  <c r="G46" i="15"/>
  <c r="H16" i="15"/>
  <c r="I16" i="15"/>
  <c r="I46" i="15"/>
  <c r="J16" i="15"/>
  <c r="K16" i="15"/>
  <c r="K4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J45" i="15"/>
  <c r="D7" i="22"/>
  <c r="I45" i="15"/>
  <c r="H45" i="15"/>
  <c r="H46" i="15"/>
  <c r="D9" i="22"/>
  <c r="G45" i="15"/>
  <c r="F45" i="15"/>
  <c r="F46" i="15"/>
  <c r="D8" i="22"/>
  <c r="E45" i="15"/>
  <c r="L45" i="15"/>
  <c r="D10" i="22"/>
  <c r="L46" i="15"/>
  <c r="J46" i="15"/>
  <c r="D3" i="22"/>
  <c r="L16" i="15"/>
</calcChain>
</file>

<file path=xl/sharedStrings.xml><?xml version="1.0" encoding="utf-8"?>
<sst xmlns="http://schemas.openxmlformats.org/spreadsheetml/2006/main" count="290" uniqueCount="218">
  <si>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</si>
  <si>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</si>
  <si>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</si>
  <si>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</si>
  <si>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</si>
  <si>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</si>
  <si>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</si>
  <si>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</si>
  <si>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</si>
  <si>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</si>
  <si>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</si>
  <si>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</si>
  <si>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</si>
  <si>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</si>
  <si>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</si>
  <si>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</si>
  <si>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</si>
  <si>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</si>
  <si>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</si>
  <si>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</si>
  <si>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</si>
  <si>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</si>
  <si>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</si>
  <si>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</si>
  <si>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</si>
  <si>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</si>
  <si>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</si>
  <si>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</si>
  <si>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</si>
  <si>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</si>
  <si>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</si>
  <si>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</si>
  <si>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</si>
  <si>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</si>
  <si>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</si>
  <si>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</si>
  <si>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</si>
  <si>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</si>
  <si>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</si>
  <si>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</si>
  <si>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</si>
  <si>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</si>
  <si>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</si>
  <si>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</si>
  <si>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</si>
  <si>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</si>
  <si>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</si>
  <si>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</si>
  <si>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</si>
  <si>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</si>
  <si>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</si>
  <si>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</si>
  <si>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</si>
  <si>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</si>
  <si>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</si>
  <si>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</si>
  <si>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</si>
  <si>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</si>
  <si>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</si>
  <si>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</si>
  <si>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</si>
  <si>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</si>
  <si>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</si>
  <si>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</si>
  <si>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</si>
  <si>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</si>
  <si>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</si>
  <si>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</si>
  <si>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</si>
  <si>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</si>
  <si>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</si>
  <si>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</si>
  <si>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</si>
  <si>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</si>
  <si>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</si>
  <si>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</si>
  <si>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</si>
  <si>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</si>
  <si>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</si>
  <si>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</si>
  <si>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</si>
  <si>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</si>
  <si>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</si>
  <si>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</si>
  <si>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</si>
  <si>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</si>
  <si>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</si>
  <si>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</si>
  <si>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</si>
  <si>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</si>
  <si>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</si>
  <si>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</si>
  <si>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</si>
  <si>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</si>
  <si>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</si>
  <si>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</si>
  <si>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</si>
  <si>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</si>
  <si>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</si>
  <si>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</si>
  <si>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</si>
  <si>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</si>
  <si>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</si>
  <si>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</si>
  <si>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</si>
  <si>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</si>
  <si>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</si>
  <si>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</si>
  <si>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</si>
  <si>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</si>
  <si>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</si>
  <si>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</si>
  <si>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</si>
  <si>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</si>
  <si>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</si>
  <si>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</si>
  <si>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</si>
  <si>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</si>
  <si>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</si>
  <si>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</si>
  <si>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</si>
  <si>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</si>
  <si>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</si>
  <si>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</si>
  <si>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</si>
  <si>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</si>
  <si>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</si>
  <si>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</si>
  <si>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</si>
  <si>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</si>
  <si>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</si>
  <si>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</si>
  <si>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</si>
  <si>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</si>
  <si>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</si>
  <si>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</si>
  <si>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</si>
  <si>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</si>
  <si>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</si>
  <si>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</si>
  <si>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</si>
  <si>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</si>
  <si>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</si>
  <si>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</si>
  <si>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</si>
  <si>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</si>
  <si>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</si>
  <si>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</si>
  <si>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</si>
  <si>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</si>
  <si>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</si>
  <si>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</si>
  <si>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</si>
  <si>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</si>
  <si>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</si>
  <si>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</si>
  <si>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</si>
  <si>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</si>
  <si>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</si>
  <si>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</si>
  <si>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</si>
  <si>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</si>
  <si>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</si>
  <si>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</si>
  <si>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</si>
  <si>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</si>
  <si>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</si>
  <si>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</si>
  <si>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</si>
  <si>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</si>
  <si>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</si>
  <si>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</si>
  <si>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</si>
  <si>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</si>
  <si>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</si>
  <si>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</si>
  <si>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</si>
  <si>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</si>
  <si>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</si>
  <si>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</si>
  <si>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</si>
  <si>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</si>
  <si>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</si>
  <si>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</si>
  <si>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</si>
  <si>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</si>
  <si>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</si>
  <si>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</si>
  <si>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</si>
  <si>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</si>
  <si>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</si>
  <si>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</si>
  <si>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</si>
  <si>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</si>
  <si>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</si>
  <si>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</si>
  <si>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</si>
  <si>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</si>
  <si>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</si>
  <si>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</si>
  <si>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</si>
  <si>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</si>
  <si>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</si>
  <si>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</si>
  <si>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</si>
  <si>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</si>
  <si>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</si>
  <si>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</si>
  <si>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Кременчуцький районний суд Полтавської області</t>
  </si>
  <si>
    <t>39600.м. Кременчук.вул. Майора Борищака 31</t>
  </si>
  <si>
    <t>Доручення судів України / іноземних судів</t>
  </si>
  <si>
    <t xml:space="preserve">Розглянуто справ судом присяжних </t>
  </si>
  <si>
    <t>С.М. Клименко</t>
  </si>
  <si>
    <t>Д.В. Корнєв</t>
  </si>
  <si>
    <t>(0536) 74-13-27</t>
  </si>
  <si>
    <t>(0536)74-12-94</t>
  </si>
  <si>
    <t>inbox@km.pl.court.gov.ua</t>
  </si>
  <si>
    <t>11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</si>
</sst>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115" zoomScaleNormal="115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1" orientation="portrait" r:id="rId1"/>
  <headerFooter alignWithMargins="0">
    <oddFooter>&amp;C&amp;LAD6DD70E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347</v>
      </c>
      <c r="F6" s="105">
        <v>209</v>
      </c>
      <c r="G6" s="105"/>
      <c r="H6" s="105">
        <v>202</v>
      </c>
      <c r="I6" s="105" t="s">
        <v>206</v>
      </c>
      <c r="J6" s="105">
        <v>145</v>
      </c>
      <c r="K6" s="84">
        <v>42</v>
      </c>
      <c r="L6" s="91">
        <f t="shared" ref="L6:L46" si="0">E6-F6</f>
        <v>138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34</v>
      </c>
      <c r="F7" s="105">
        <v>34</v>
      </c>
      <c r="G7" s="105"/>
      <c r="H7" s="105">
        <v>33</v>
      </c>
      <c r="I7" s="105">
        <v>19</v>
      </c>
      <c r="J7" s="105">
        <v>1</v>
      </c>
      <c r="K7" s="84"/>
      <c r="L7" s="91">
        <f t="shared" si="0"/>
        <v>0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>
        <v>2</v>
      </c>
      <c r="F8" s="105"/>
      <c r="G8" s="105"/>
      <c r="H8" s="105">
        <v>2</v>
      </c>
      <c r="I8" s="105">
        <v>1</v>
      </c>
      <c r="J8" s="105"/>
      <c r="K8" s="84"/>
      <c r="L8" s="91">
        <f t="shared" si="0"/>
        <v>2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121</v>
      </c>
      <c r="F9" s="105">
        <v>88</v>
      </c>
      <c r="G9" s="105"/>
      <c r="H9" s="85">
        <v>101</v>
      </c>
      <c r="I9" s="105">
        <v>62</v>
      </c>
      <c r="J9" s="105">
        <v>20</v>
      </c>
      <c r="K9" s="84"/>
      <c r="L9" s="91">
        <f t="shared" si="0"/>
        <v>33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4</v>
      </c>
      <c r="F10" s="105">
        <v>3</v>
      </c>
      <c r="G10" s="105"/>
      <c r="H10" s="105">
        <v>3</v>
      </c>
      <c r="I10" s="105"/>
      <c r="J10" s="105">
        <v>1</v>
      </c>
      <c r="K10" s="84"/>
      <c r="L10" s="91">
        <f t="shared" si="0"/>
        <v>1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4</v>
      </c>
      <c r="F12" s="105">
        <v>2</v>
      </c>
      <c r="G12" s="105"/>
      <c r="H12" s="105">
        <v>4</v>
      </c>
      <c r="I12" s="105">
        <v>2</v>
      </c>
      <c r="J12" s="105"/>
      <c r="K12" s="84"/>
      <c r="L12" s="91">
        <f t="shared" si="0"/>
        <v>2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/>
      <c r="F14" s="112"/>
      <c r="G14" s="112"/>
      <c r="H14" s="112"/>
      <c r="I14" s="112"/>
      <c r="J14" s="112"/>
      <c r="K14" s="94"/>
      <c r="L14" s="91">
        <f t="shared" si="0"/>
        <v>0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512</v>
      </c>
      <c r="F16" s="86">
        <f t="shared" si="1"/>
        <v>336</v>
      </c>
      <c r="G16" s="86">
        <f t="shared" si="1"/>
        <v>0</v>
      </c>
      <c r="H16" s="86">
        <f t="shared" si="1"/>
        <v>345</v>
      </c>
      <c r="I16" s="86">
        <f t="shared" si="1"/>
        <v>84</v>
      </c>
      <c r="J16" s="86">
        <f t="shared" si="1"/>
        <v>167</v>
      </c>
      <c r="K16" s="86">
        <f t="shared" si="1"/>
        <v>42</v>
      </c>
      <c r="L16" s="91">
        <f t="shared" si="0"/>
        <v>176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39</v>
      </c>
      <c r="F17" s="84">
        <v>37</v>
      </c>
      <c r="G17" s="84"/>
      <c r="H17" s="84">
        <v>36</v>
      </c>
      <c r="I17" s="84">
        <v>26</v>
      </c>
      <c r="J17" s="84">
        <v>3</v>
      </c>
      <c r="K17" s="84"/>
      <c r="L17" s="91">
        <f t="shared" si="0"/>
        <v>2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53</v>
      </c>
      <c r="F18" s="84">
        <v>26</v>
      </c>
      <c r="G18" s="84"/>
      <c r="H18" s="84">
        <v>41</v>
      </c>
      <c r="I18" s="84">
        <v>29</v>
      </c>
      <c r="J18" s="84">
        <v>12</v>
      </c>
      <c r="K18" s="84"/>
      <c r="L18" s="91">
        <f t="shared" si="0"/>
        <v>27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/>
      <c r="F20" s="84"/>
      <c r="G20" s="84"/>
      <c r="H20" s="84"/>
      <c r="I20" s="84"/>
      <c r="J20" s="84"/>
      <c r="K20" s="84"/>
      <c r="L20" s="91">
        <f t="shared" si="0"/>
        <v>0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66</v>
      </c>
      <c r="F25" s="94">
        <v>38</v>
      </c>
      <c r="G25" s="94"/>
      <c r="H25" s="94">
        <v>51</v>
      </c>
      <c r="I25" s="94">
        <v>29</v>
      </c>
      <c r="J25" s="94">
        <v>15</v>
      </c>
      <c r="K25" s="94"/>
      <c r="L25" s="91">
        <f t="shared" si="0"/>
        <v>28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117</v>
      </c>
      <c r="F26" s="84">
        <v>105</v>
      </c>
      <c r="G26" s="84">
        <v>1</v>
      </c>
      <c r="H26" s="84">
        <v>100</v>
      </c>
      <c r="I26" s="84">
        <v>86</v>
      </c>
      <c r="J26" s="84">
        <v>17</v>
      </c>
      <c r="K26" s="84"/>
      <c r="L26" s="91">
        <f t="shared" si="0"/>
        <v>12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>
        <v>3</v>
      </c>
      <c r="F27" s="84">
        <v>3</v>
      </c>
      <c r="G27" s="84"/>
      <c r="H27" s="84">
        <v>3</v>
      </c>
      <c r="I27" s="84">
        <v>1</v>
      </c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667</v>
      </c>
      <c r="F28" s="84">
        <v>594</v>
      </c>
      <c r="G28" s="84">
        <v>2</v>
      </c>
      <c r="H28" s="84">
        <v>578</v>
      </c>
      <c r="I28" s="84">
        <v>480</v>
      </c>
      <c r="J28" s="84">
        <v>89</v>
      </c>
      <c r="K28" s="84"/>
      <c r="L28" s="91">
        <f t="shared" si="0"/>
        <v>73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862</v>
      </c>
      <c r="F29" s="84">
        <v>495</v>
      </c>
      <c r="G29" s="84">
        <v>8</v>
      </c>
      <c r="H29" s="84">
        <v>553</v>
      </c>
      <c r="I29" s="84">
        <v>458</v>
      </c>
      <c r="J29" s="84">
        <v>309</v>
      </c>
      <c r="K29" s="84">
        <v>44</v>
      </c>
      <c r="L29" s="91">
        <f t="shared" si="0"/>
        <v>367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56</v>
      </c>
      <c r="F30" s="84">
        <v>51</v>
      </c>
      <c r="G30" s="84"/>
      <c r="H30" s="84">
        <v>54</v>
      </c>
      <c r="I30" s="84">
        <v>45</v>
      </c>
      <c r="J30" s="84">
        <v>2</v>
      </c>
      <c r="K30" s="84"/>
      <c r="L30" s="91">
        <f t="shared" si="0"/>
        <v>5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66</v>
      </c>
      <c r="F31" s="84">
        <v>48</v>
      </c>
      <c r="G31" s="84"/>
      <c r="H31" s="84">
        <v>47</v>
      </c>
      <c r="I31" s="84">
        <v>38</v>
      </c>
      <c r="J31" s="84">
        <v>19</v>
      </c>
      <c r="K31" s="84">
        <v>1</v>
      </c>
      <c r="L31" s="91">
        <f t="shared" si="0"/>
        <v>18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>
        <v>12</v>
      </c>
      <c r="F32" s="84">
        <v>8</v>
      </c>
      <c r="G32" s="84"/>
      <c r="H32" s="84">
        <v>8</v>
      </c>
      <c r="I32" s="84">
        <v>7</v>
      </c>
      <c r="J32" s="84">
        <v>4</v>
      </c>
      <c r="K32" s="84"/>
      <c r="L32" s="91">
        <f t="shared" si="0"/>
        <v>4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2</v>
      </c>
      <c r="F33" s="84"/>
      <c r="G33" s="84"/>
      <c r="H33" s="84">
        <v>1</v>
      </c>
      <c r="I33" s="84"/>
      <c r="J33" s="84">
        <v>1</v>
      </c>
      <c r="K33" s="84"/>
      <c r="L33" s="91">
        <f t="shared" si="0"/>
        <v>2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14</v>
      </c>
      <c r="F36" s="84">
        <v>10</v>
      </c>
      <c r="G36" s="84"/>
      <c r="H36" s="84">
        <v>13</v>
      </c>
      <c r="I36" s="84">
        <v>3</v>
      </c>
      <c r="J36" s="84">
        <v>1</v>
      </c>
      <c r="K36" s="84"/>
      <c r="L36" s="91">
        <f t="shared" si="0"/>
        <v>4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178</v>
      </c>
      <c r="F37" s="84">
        <v>138</v>
      </c>
      <c r="G37" s="84"/>
      <c r="H37" s="84">
        <v>157</v>
      </c>
      <c r="I37" s="84">
        <v>132</v>
      </c>
      <c r="J37" s="84">
        <v>21</v>
      </c>
      <c r="K37" s="84"/>
      <c r="L37" s="91">
        <f t="shared" si="0"/>
        <v>40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>
        <v>2</v>
      </c>
      <c r="F38" s="84">
        <v>1</v>
      </c>
      <c r="G38" s="84"/>
      <c r="H38" s="84">
        <v>2</v>
      </c>
      <c r="I38" s="84">
        <v>1</v>
      </c>
      <c r="J38" s="84"/>
      <c r="K38" s="84"/>
      <c r="L38" s="91">
        <f t="shared" si="0"/>
        <v>1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>
        <v>1</v>
      </c>
      <c r="F39" s="84">
        <v>1</v>
      </c>
      <c r="G39" s="84"/>
      <c r="H39" s="84"/>
      <c r="I39" s="84"/>
      <c r="J39" s="84">
        <v>1</v>
      </c>
      <c r="K39" s="84"/>
      <c r="L39" s="91">
        <f t="shared" si="0"/>
        <v>0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1455</v>
      </c>
      <c r="F40" s="94">
        <v>996</v>
      </c>
      <c r="G40" s="94">
        <v>10</v>
      </c>
      <c r="H40" s="94">
        <v>991</v>
      </c>
      <c r="I40" s="94">
        <v>726</v>
      </c>
      <c r="J40" s="94">
        <v>464</v>
      </c>
      <c r="K40" s="94">
        <v>45</v>
      </c>
      <c r="L40" s="91">
        <f t="shared" si="0"/>
        <v>459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798</v>
      </c>
      <c r="F41" s="84">
        <v>705</v>
      </c>
      <c r="G41" s="84"/>
      <c r="H41" s="84">
        <v>711</v>
      </c>
      <c r="I41" s="84" t="s">
        <v>206</v>
      </c>
      <c r="J41" s="84">
        <v>87</v>
      </c>
      <c r="K41" s="84">
        <v>1</v>
      </c>
      <c r="L41" s="91">
        <f t="shared" si="0"/>
        <v>93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9</v>
      </c>
      <c r="F42" s="84">
        <v>9</v>
      </c>
      <c r="G42" s="84"/>
      <c r="H42" s="84">
        <v>8</v>
      </c>
      <c r="I42" s="84" t="s">
        <v>206</v>
      </c>
      <c r="J42" s="84">
        <v>1</v>
      </c>
      <c r="K42" s="84"/>
      <c r="L42" s="91">
        <f t="shared" si="0"/>
        <v>0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44</v>
      </c>
      <c r="F43" s="84">
        <v>22</v>
      </c>
      <c r="G43" s="84"/>
      <c r="H43" s="84">
        <v>35</v>
      </c>
      <c r="I43" s="84">
        <v>26</v>
      </c>
      <c r="J43" s="84">
        <v>9</v>
      </c>
      <c r="K43" s="84"/>
      <c r="L43" s="91">
        <f t="shared" si="0"/>
        <v>22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>
        <v>1</v>
      </c>
      <c r="F44" s="84">
        <v>1</v>
      </c>
      <c r="G44" s="84"/>
      <c r="H44" s="84">
        <v>1</v>
      </c>
      <c r="I44" s="84"/>
      <c r="J44" s="84"/>
      <c r="K44" s="84"/>
      <c r="L44" s="91">
        <f t="shared" si="0"/>
        <v>0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843</v>
      </c>
      <c r="F45" s="84">
        <f>F41+F43+F44</f>
        <v>728</v>
      </c>
      <c r="G45" s="84">
        <f>G41+G43+G44</f>
        <v>0</v>
      </c>
      <c r="H45" s="84">
        <f>H41+H43+H44</f>
        <v>747</v>
      </c>
      <c r="I45" s="84">
        <f>I43+I44</f>
        <v>26</v>
      </c>
      <c r="J45" s="84">
        <f>J41+J43+J44</f>
        <v>96</v>
      </c>
      <c r="K45" s="84">
        <f>K41+K43+K44</f>
        <v>1</v>
      </c>
      <c r="L45" s="91">
        <f t="shared" si="0"/>
        <v>115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2876</v>
      </c>
      <c r="F46" s="84">
        <f t="shared" si="2"/>
        <v>2098</v>
      </c>
      <c r="G46" s="84">
        <f t="shared" si="2"/>
        <v>10</v>
      </c>
      <c r="H46" s="84">
        <f t="shared" si="2"/>
        <v>2134</v>
      </c>
      <c r="I46" s="84">
        <f t="shared" si="2"/>
        <v>865</v>
      </c>
      <c r="J46" s="84">
        <f t="shared" si="2"/>
        <v>742</v>
      </c>
      <c r="K46" s="84">
        <f t="shared" si="2"/>
        <v>88</v>
      </c>
      <c r="L46" s="91">
        <f t="shared" si="0"/>
        <v>778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&amp;R2&amp;C&amp;R2&amp;LAD6DD70E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4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4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141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>
        <v>31</v>
      </c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18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20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27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>
        <v>15</v>
      </c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/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/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>
        <v>14</v>
      </c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60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1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/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1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32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20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429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31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24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/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/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/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>
        <v>1</v>
      </c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>
        <v>1</v>
      </c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>
        <v>1</v>
      </c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>
        <v>1</v>
      </c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16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111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53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12</v>
      </c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41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/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38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27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13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/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1" orientation="portrait" r:id="rId1"/>
  <headerFooter>
    <oddFooter>&amp;R3&amp;C&amp;R3&amp;LAD6DD70E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202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116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40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/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69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13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3</v>
      </c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/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/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8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>
        <v>8</v>
      </c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/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208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6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/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>
        <v>13</v>
      </c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6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19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/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66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/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>
        <v>2</v>
      </c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>
        <v>19</v>
      </c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/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171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169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161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952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503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9</v>
      </c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17964592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7291342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9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>
        <v>5</v>
      </c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82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46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6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2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1220</v>
      </c>
      <c r="F57" s="115">
        <f>F58+F61+F62+F63</f>
        <v>750</v>
      </c>
      <c r="G57" s="115">
        <f>G58+G61+G62+G63</f>
        <v>141</v>
      </c>
      <c r="H57" s="115">
        <f>H58+H61+H62+H63</f>
        <v>19</v>
      </c>
      <c r="I57" s="115">
        <f>I58+I61+I62+I63</f>
        <v>4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172</v>
      </c>
      <c r="F58" s="94">
        <v>125</v>
      </c>
      <c r="G58" s="94">
        <v>39</v>
      </c>
      <c r="H58" s="94">
        <v>8</v>
      </c>
      <c r="I58" s="94">
        <v>1</v>
      </c>
    </row>
    <row r="59" spans="1:9" ht="13.5" customHeight="1" x14ac:dyDescent="0.2">
      <c r="A59" s="241" t="s">
        <v>204</v>
      </c>
      <c r="B59" s="242"/>
      <c r="C59" s="242"/>
      <c r="D59" s="243"/>
      <c r="E59" s="86">
        <v>79</v>
      </c>
      <c r="F59" s="86">
        <v>83</v>
      </c>
      <c r="G59" s="86">
        <v>32</v>
      </c>
      <c r="H59" s="86">
        <v>8</v>
      </c>
      <c r="I59" s="86"/>
    </row>
    <row r="60" spans="1:9" ht="13.5" customHeight="1" x14ac:dyDescent="0.2">
      <c r="A60" s="241" t="s">
        <v>205</v>
      </c>
      <c r="B60" s="242"/>
      <c r="C60" s="242"/>
      <c r="D60" s="243"/>
      <c r="E60" s="86">
        <v>33</v>
      </c>
      <c r="F60" s="86"/>
      <c r="G60" s="86"/>
      <c r="H60" s="86"/>
      <c r="I60" s="86"/>
    </row>
    <row r="61" spans="1:9" ht="13.5" customHeight="1" x14ac:dyDescent="0.2">
      <c r="A61" s="237" t="s">
        <v>30</v>
      </c>
      <c r="B61" s="237"/>
      <c r="C61" s="237"/>
      <c r="D61" s="237"/>
      <c r="E61" s="84">
        <v>9</v>
      </c>
      <c r="F61" s="84">
        <v>31</v>
      </c>
      <c r="G61" s="84">
        <v>10</v>
      </c>
      <c r="H61" s="84"/>
      <c r="I61" s="84">
        <v>1</v>
      </c>
    </row>
    <row r="62" spans="1:9" ht="13.5" customHeight="1" x14ac:dyDescent="0.2">
      <c r="A62" s="237" t="s">
        <v>104</v>
      </c>
      <c r="B62" s="237"/>
      <c r="C62" s="237"/>
      <c r="D62" s="237"/>
      <c r="E62" s="84">
        <v>394</v>
      </c>
      <c r="F62" s="84">
        <v>493</v>
      </c>
      <c r="G62" s="84">
        <v>91</v>
      </c>
      <c r="H62" s="84">
        <v>11</v>
      </c>
      <c r="I62" s="84">
        <v>2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645</v>
      </c>
      <c r="F63" s="84">
        <v>101</v>
      </c>
      <c r="G63" s="84">
        <v>1</v>
      </c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1239</v>
      </c>
      <c r="G67" s="108">
        <v>6747185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512</v>
      </c>
      <c r="G68" s="88">
        <v>5548661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727</v>
      </c>
      <c r="G69" s="88">
        <v>1198524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524</v>
      </c>
      <c r="G70" s="108">
        <v>363551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/>
      <c r="G71" s="88"/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 r:id="rId1"/>
  <headerFooter alignWithMargins="0">
    <oddFooter>&amp;R4&amp;C&amp;R4&amp;LAD6DD70E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11.859838274932615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25.149700598802394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9.6982758620689662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1.0416666666666667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101.71591992373689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1067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1438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130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161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204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9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254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171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53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 t="s">
        <v>215</v>
      </c>
      <c r="D26" s="256"/>
    </row>
    <row r="27" spans="1:7" x14ac:dyDescent="0.2">
      <c r="A27" s="62" t="s">
        <v>101</v>
      </c>
      <c r="B27" s="83"/>
      <c r="C27" s="256" t="s">
        <v>216</v>
      </c>
      <c r="D27" s="256"/>
    </row>
    <row r="28" spans="1:7" ht="15.75" customHeight="1" x14ac:dyDescent="0.2"/>
    <row r="29" spans="1:7" ht="12.75" customHeight="1" x14ac:dyDescent="0.2">
      <c r="C29" s="328" t="s">
        <v>217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&amp;R5&amp;C&amp;R5&amp;LAD6DD70E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2020-09-01T06:11:52Z</cp:lastPrinted>
  <dcterms:created xsi:type="dcterms:W3CDTF">2004-04-20T14:33:35Z</dcterms:created>
  <dcterms:modified xsi:type="dcterms:W3CDTF">2021-01-21T11:37:12Z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1-мзс_00536_4.2020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AD6DD70E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3.26.0.1578</vt:lpwstr>
  </property>
</Properties>
</file>