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G6" i="3"/>
  <c r="J6"/>
  <c r="K6"/>
  <c r="C21"/>
  <c r="C6"/>
  <c r="D21"/>
  <c r="D6"/>
  <c r="D56"/>
  <c r="E21"/>
  <c r="E6"/>
  <c r="E56"/>
  <c r="F21"/>
  <c r="F6"/>
  <c r="G21"/>
  <c r="H21"/>
  <c r="H6"/>
  <c r="H56"/>
  <c r="I21"/>
  <c r="I6"/>
  <c r="I56"/>
  <c r="J21"/>
  <c r="K21"/>
  <c r="L21"/>
  <c r="L6"/>
  <c r="L56"/>
  <c r="C28"/>
  <c r="D28"/>
  <c r="E28"/>
  <c r="F28"/>
  <c r="G28"/>
  <c r="H28"/>
  <c r="I28"/>
  <c r="J28"/>
  <c r="K28"/>
  <c r="L28"/>
  <c r="D39"/>
  <c r="E39"/>
  <c r="H39"/>
  <c r="I39"/>
  <c r="L39"/>
  <c r="C40"/>
  <c r="C39"/>
  <c r="D40"/>
  <c r="E40"/>
  <c r="F40"/>
  <c r="F39"/>
  <c r="G40"/>
  <c r="G39"/>
  <c r="G56"/>
  <c r="H40"/>
  <c r="I40"/>
  <c r="J40"/>
  <c r="J39"/>
  <c r="K40"/>
  <c r="K39"/>
  <c r="K56"/>
  <c r="L40"/>
  <c r="C50"/>
  <c r="D50"/>
  <c r="E50"/>
  <c r="F50"/>
  <c r="G50"/>
  <c r="H50"/>
  <c r="I50"/>
  <c r="J50"/>
  <c r="K50"/>
  <c r="L50"/>
  <c r="F56"/>
  <c r="C56"/>
  <c r="J56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<sst xmlns="http://schemas.openxmlformats.org/spreadsheetml/2006/main" count="154" uniqueCount="129">
  <si>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</si>
  <si>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</si>
  <si>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</si>
  <si>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</si>
  <si>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</si>
  <si>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</si>
  <si>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</si>
  <si>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</si>
  <si>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</si>
  <si>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</si>
  <si>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</si>
  <si>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</si>
  <si>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</si>
  <si>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</si>
  <si>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</si>
  <si>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</si>
  <si>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</si>
  <si>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</si>
  <si>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</si>
  <si>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</si>
  <si>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</si>
  <si>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</si>
  <si>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</si>
  <si>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</si>
  <si>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</si>
  <si>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</si>
  <si>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</si>
  <si>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</si>
  <si>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</si>
  <si>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</si>
  <si>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</si>
  <si>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</si>
  <si>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</si>
  <si>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</si>
  <si>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</si>
  <si>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</si>
  <si>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</si>
  <si>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</si>
  <si>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</si>
  <si>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</si>
  <si>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</si>
  <si>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</si>
  <si>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</si>
  <si>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</si>
  <si>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</si>
  <si>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</si>
  <si>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</si>
  <si>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</si>
  <si>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</si>
  <si>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</si>
  <si>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</si>
  <si>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</si>
  <si>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</si>
  <si>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</si>
  <si>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</si>
  <si>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</si>
  <si>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</si>
  <si>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</si>
  <si>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</si>
  <si>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</si>
  <si>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</si>
  <si>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</si>
  <si>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</si>
  <si>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</si>
  <si>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</si>
  <si>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</si>
  <si>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</si>
  <si>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</si>
  <si>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</si>
  <si>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</si>
  <si>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</si>
  <si>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</si>
  <si>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</si>
  <si>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</si>
  <si>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</si>
  <si>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</si>
  <si>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</si>
  <si>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</si>
  <si>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</si>
  <si>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</si>
  <si>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</si>
  <si>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</si>
  <si>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</si>
  <si>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</si>
  <si>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</si>
  <si>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</si>
  <si>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</si>
  <si>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</si>
  <si>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</si>
  <si>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</si>
  <si>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</si>
  <si>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</si>
  <si>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</si>
  <si>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</si>
  <si>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</si>
  <si>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</si>
  <si>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</si>
  <si>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</si>
  <si>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</si>
  <si>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</si>
  <si>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</si>
  <si>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</si>
  <si>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</si>
  <si>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</si>
  <si>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</si>
  <si>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</si>
  <si>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</si>
  <si>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</si>
  <si>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</si>
  <si>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</si>
  <si>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</si>
  <si>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</si>
  <si>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</si>
  <si>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</si>
  <si>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</si>
  <si>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</si>
  <si>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</si>
  <si>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</si>
  <si>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2021 року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</si>
  <si>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</si>
  <si>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</si>
  <si>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</si>
  <si>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</si>
  <si>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Я.І. Данік</t>
  </si>
  <si>
    <t>Д.В. Мужецька</t>
  </si>
  <si>
    <t>(05442)5-27-89</t>
  </si>
  <si>
    <t>(05442)5-43-55</t>
  </si>
  <si>
    <t>inbox@pt.su.court.gov.ua</t>
  </si>
  <si>
    <t>4 жовтня 2021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</si>
</sst>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54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&amp;C&amp;L037C0F12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458</v>
      </c>
      <c r="D6" s="96">
        <f t="shared" si="0"/>
        <v>489797.2</v>
      </c>
      <c r="E6" s="96">
        <f t="shared" si="0"/>
        <v>425</v>
      </c>
      <c r="F6" s="96">
        <f t="shared" si="0"/>
        <v>474764.66</v>
      </c>
      <c r="G6" s="96">
        <f t="shared" si="0"/>
        <v>13</v>
      </c>
      <c r="H6" s="96">
        <f t="shared" si="0"/>
        <v>13881</v>
      </c>
      <c r="I6" s="96">
        <f t="shared" si="0"/>
        <v>25</v>
      </c>
      <c r="J6" s="96">
        <f t="shared" si="0"/>
        <v>18723.8</v>
      </c>
      <c r="K6" s="96">
        <f t="shared" si="0"/>
        <v>38</v>
      </c>
      <c r="L6" s="96">
        <f t="shared" si="0"/>
        <v>30872</v>
      </c>
    </row>
    <row r="7" spans="1:12" ht="16.5" customHeight="1">
      <c r="A7" s="87">
        <v>2</v>
      </c>
      <c r="B7" s="90" t="s">
        <v>74</v>
      </c>
      <c r="C7" s="97">
        <v>217</v>
      </c>
      <c r="D7" s="97">
        <v>315554.5</v>
      </c>
      <c r="E7" s="97">
        <v>193</v>
      </c>
      <c r="F7" s="97">
        <v>300738.96000000002</v>
      </c>
      <c r="G7" s="97">
        <v>7</v>
      </c>
      <c r="H7" s="97">
        <v>10803.8</v>
      </c>
      <c r="I7" s="97">
        <v>18</v>
      </c>
      <c r="J7" s="97">
        <v>15772.8</v>
      </c>
      <c r="K7" s="97">
        <v>26</v>
      </c>
      <c r="L7" s="97">
        <v>23835</v>
      </c>
    </row>
    <row r="8" spans="1:12" ht="16.5" customHeight="1">
      <c r="A8" s="87">
        <v>3</v>
      </c>
      <c r="B8" s="91" t="s">
        <v>75</v>
      </c>
      <c r="C8" s="97">
        <v>60</v>
      </c>
      <c r="D8" s="97">
        <v>162338.04999999999</v>
      </c>
      <c r="E8" s="97">
        <v>59</v>
      </c>
      <c r="F8" s="97">
        <v>172250.05</v>
      </c>
      <c r="G8" s="97">
        <v>6</v>
      </c>
      <c r="H8" s="97">
        <v>9963</v>
      </c>
      <c r="I8" s="97">
        <v>2</v>
      </c>
      <c r="J8" s="97">
        <v>1261.2</v>
      </c>
      <c r="K8" s="97">
        <v>1</v>
      </c>
      <c r="L8" s="97">
        <v>1135</v>
      </c>
    </row>
    <row r="9" spans="1:12" ht="16.5" customHeight="1">
      <c r="A9" s="87">
        <v>4</v>
      </c>
      <c r="B9" s="91" t="s">
        <v>76</v>
      </c>
      <c r="C9" s="97">
        <v>157</v>
      </c>
      <c r="D9" s="97">
        <v>153216.45000000001</v>
      </c>
      <c r="E9" s="97">
        <v>134</v>
      </c>
      <c r="F9" s="97">
        <v>128488.91</v>
      </c>
      <c r="G9" s="97">
        <v>1</v>
      </c>
      <c r="H9" s="97">
        <v>840.8</v>
      </c>
      <c r="I9" s="97">
        <v>16</v>
      </c>
      <c r="J9" s="97">
        <v>14511.6</v>
      </c>
      <c r="K9" s="97">
        <v>25</v>
      </c>
      <c r="L9" s="97">
        <v>22700</v>
      </c>
    </row>
    <row r="10" spans="1:12" ht="19.5" customHeight="1">
      <c r="A10" s="87">
        <v>5</v>
      </c>
      <c r="B10" s="90" t="s">
        <v>77</v>
      </c>
      <c r="C10" s="97">
        <v>88</v>
      </c>
      <c r="D10" s="97">
        <v>99740.4</v>
      </c>
      <c r="E10" s="97">
        <v>86</v>
      </c>
      <c r="F10" s="97">
        <v>102918.39999999999</v>
      </c>
      <c r="G10" s="97">
        <v>1</v>
      </c>
      <c r="H10" s="97">
        <v>908</v>
      </c>
      <c r="I10" s="97">
        <v>1</v>
      </c>
      <c r="J10" s="97">
        <v>908</v>
      </c>
      <c r="K10" s="97">
        <v>4</v>
      </c>
      <c r="L10" s="97">
        <v>4086</v>
      </c>
    </row>
    <row r="11" spans="1:12" ht="19.5" customHeight="1">
      <c r="A11" s="87">
        <v>6</v>
      </c>
      <c r="B11" s="91" t="s">
        <v>78</v>
      </c>
      <c r="C11" s="97">
        <v>14</v>
      </c>
      <c r="D11" s="97">
        <v>31780</v>
      </c>
      <c r="E11" s="97">
        <v>13</v>
      </c>
      <c r="F11" s="97">
        <v>29510</v>
      </c>
      <c r="G11" s="97"/>
      <c r="H11" s="97"/>
      <c r="I11" s="97"/>
      <c r="J11" s="97"/>
      <c r="K11" s="97">
        <v>1</v>
      </c>
      <c r="L11" s="97">
        <v>2270</v>
      </c>
    </row>
    <row r="12" spans="1:12" ht="19.5" customHeight="1">
      <c r="A12" s="87">
        <v>7</v>
      </c>
      <c r="B12" s="91" t="s">
        <v>79</v>
      </c>
      <c r="C12" s="97">
        <v>74</v>
      </c>
      <c r="D12" s="97">
        <v>67960.399999999994</v>
      </c>
      <c r="E12" s="97">
        <v>73</v>
      </c>
      <c r="F12" s="97">
        <v>73408.399999999994</v>
      </c>
      <c r="G12" s="97">
        <v>1</v>
      </c>
      <c r="H12" s="97">
        <v>908</v>
      </c>
      <c r="I12" s="97">
        <v>1</v>
      </c>
      <c r="J12" s="97">
        <v>908</v>
      </c>
      <c r="K12" s="97">
        <v>3</v>
      </c>
      <c r="L12" s="97">
        <v>1816</v>
      </c>
    </row>
    <row r="13" spans="1:12" ht="15" customHeight="1">
      <c r="A13" s="87">
        <v>8</v>
      </c>
      <c r="B13" s="90" t="s">
        <v>18</v>
      </c>
      <c r="C13" s="97">
        <v>37</v>
      </c>
      <c r="D13" s="97">
        <v>33528.800000000003</v>
      </c>
      <c r="E13" s="97">
        <v>37</v>
      </c>
      <c r="F13" s="97">
        <v>32630.799999999999</v>
      </c>
      <c r="G13" s="97">
        <v>5</v>
      </c>
      <c r="H13" s="97">
        <v>2169.1999999999998</v>
      </c>
      <c r="I13" s="97">
        <v>1</v>
      </c>
      <c r="J13" s="97">
        <v>908</v>
      </c>
      <c r="K13" s="97"/>
      <c r="L13" s="97"/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45</v>
      </c>
      <c r="D15" s="97">
        <v>22927</v>
      </c>
      <c r="E15" s="97">
        <v>44</v>
      </c>
      <c r="F15" s="97">
        <v>21338</v>
      </c>
      <c r="G15" s="97"/>
      <c r="H15" s="97"/>
      <c r="I15" s="97"/>
      <c r="J15" s="97"/>
      <c r="K15" s="97">
        <v>2</v>
      </c>
      <c r="L15" s="97">
        <v>1589</v>
      </c>
    </row>
    <row r="16" spans="1:12" ht="21" customHeight="1">
      <c r="A16" s="87">
        <v>11</v>
      </c>
      <c r="B16" s="91" t="s">
        <v>78</v>
      </c>
      <c r="C16" s="97">
        <v>3</v>
      </c>
      <c r="D16" s="97">
        <v>3405</v>
      </c>
      <c r="E16" s="97">
        <v>2</v>
      </c>
      <c r="F16" s="97">
        <v>2270</v>
      </c>
      <c r="G16" s="97"/>
      <c r="H16" s="97"/>
      <c r="I16" s="97"/>
      <c r="J16" s="97"/>
      <c r="K16" s="97">
        <v>1</v>
      </c>
      <c r="L16" s="97">
        <v>1135</v>
      </c>
    </row>
    <row r="17" spans="1:12" ht="21" customHeight="1">
      <c r="A17" s="87">
        <v>12</v>
      </c>
      <c r="B17" s="91" t="s">
        <v>79</v>
      </c>
      <c r="C17" s="97">
        <v>42</v>
      </c>
      <c r="D17" s="97">
        <v>19522</v>
      </c>
      <c r="E17" s="97">
        <v>42</v>
      </c>
      <c r="F17" s="97">
        <v>19068</v>
      </c>
      <c r="G17" s="97"/>
      <c r="H17" s="97"/>
      <c r="I17" s="97"/>
      <c r="J17" s="97"/>
      <c r="K17" s="97">
        <v>1</v>
      </c>
      <c r="L17" s="97">
        <v>454</v>
      </c>
    </row>
    <row r="18" spans="1:12" ht="21" customHeight="1">
      <c r="A18" s="87">
        <v>13</v>
      </c>
      <c r="B18" s="99" t="s">
        <v>104</v>
      </c>
      <c r="C18" s="97">
        <v>69</v>
      </c>
      <c r="D18" s="97">
        <v>15663</v>
      </c>
      <c r="E18" s="97">
        <v>63</v>
      </c>
      <c r="F18" s="97">
        <v>14755</v>
      </c>
      <c r="G18" s="97"/>
      <c r="H18" s="97"/>
      <c r="I18" s="97">
        <v>5</v>
      </c>
      <c r="J18" s="97">
        <v>1135</v>
      </c>
      <c r="K18" s="97">
        <v>6</v>
      </c>
      <c r="L18" s="97">
        <v>1362</v>
      </c>
    </row>
    <row r="19" spans="1:12" ht="21" customHeight="1">
      <c r="A19" s="87">
        <v>14</v>
      </c>
      <c r="B19" s="99" t="s">
        <v>105</v>
      </c>
      <c r="C19" s="97">
        <v>1</v>
      </c>
      <c r="D19" s="97">
        <v>113.5</v>
      </c>
      <c r="E19" s="97">
        <v>1</v>
      </c>
      <c r="F19" s="97">
        <v>113.5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2270</v>
      </c>
      <c r="E21" s="97">
        <f t="shared" si="1"/>
        <v>1</v>
      </c>
      <c r="F21" s="97">
        <f t="shared" si="1"/>
        <v>2270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2270</v>
      </c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9</v>
      </c>
      <c r="D39" s="96">
        <f t="shared" si="3"/>
        <v>5448</v>
      </c>
      <c r="E39" s="96">
        <f t="shared" si="3"/>
        <v>11</v>
      </c>
      <c r="F39" s="96">
        <f t="shared" si="3"/>
        <v>5902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9</v>
      </c>
      <c r="D40" s="97">
        <f t="shared" si="4"/>
        <v>5448</v>
      </c>
      <c r="E40" s="97">
        <f t="shared" si="4"/>
        <v>11</v>
      </c>
      <c r="F40" s="97">
        <f t="shared" si="4"/>
        <v>5902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9</v>
      </c>
      <c r="D44" s="97">
        <v>5448</v>
      </c>
      <c r="E44" s="97">
        <v>11</v>
      </c>
      <c r="F44" s="97">
        <v>5902</v>
      </c>
      <c r="G44" s="97"/>
      <c r="H44" s="97"/>
      <c r="I44" s="97"/>
      <c r="J44" s="97"/>
      <c r="K44" s="97"/>
      <c r="L44" s="97"/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9</v>
      </c>
      <c r="D46" s="97">
        <v>5448</v>
      </c>
      <c r="E46" s="97">
        <v>11</v>
      </c>
      <c r="F46" s="97">
        <v>5902</v>
      </c>
      <c r="G46" s="97"/>
      <c r="H46" s="97"/>
      <c r="I46" s="97"/>
      <c r="J46" s="97"/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49</v>
      </c>
      <c r="D50" s="96">
        <f t="shared" si="5"/>
        <v>674.18999999999994</v>
      </c>
      <c r="E50" s="96">
        <f t="shared" si="5"/>
        <v>47</v>
      </c>
      <c r="F50" s="96">
        <f t="shared" si="5"/>
        <v>668.1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2</v>
      </c>
      <c r="L50" s="96">
        <f t="shared" si="5"/>
        <v>13.62</v>
      </c>
    </row>
    <row r="51" spans="1:12" ht="18.75" customHeight="1">
      <c r="A51" s="87">
        <v>46</v>
      </c>
      <c r="B51" s="90" t="s">
        <v>9</v>
      </c>
      <c r="C51" s="97">
        <v>46</v>
      </c>
      <c r="D51" s="97">
        <v>524.37</v>
      </c>
      <c r="E51" s="97">
        <v>44</v>
      </c>
      <c r="F51" s="97">
        <v>518.28</v>
      </c>
      <c r="G51" s="97"/>
      <c r="H51" s="97"/>
      <c r="I51" s="97"/>
      <c r="J51" s="97"/>
      <c r="K51" s="97">
        <v>2</v>
      </c>
      <c r="L51" s="97">
        <v>13.62</v>
      </c>
    </row>
    <row r="52" spans="1:12" ht="27" customHeight="1">
      <c r="A52" s="87">
        <v>47</v>
      </c>
      <c r="B52" s="90" t="s">
        <v>10</v>
      </c>
      <c r="C52" s="97">
        <v>2</v>
      </c>
      <c r="D52" s="97">
        <v>136.19999999999999</v>
      </c>
      <c r="E52" s="97">
        <v>2</v>
      </c>
      <c r="F52" s="97">
        <v>136.19999999999999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1</v>
      </c>
      <c r="D54" s="97">
        <v>13.62</v>
      </c>
      <c r="E54" s="97">
        <v>1</v>
      </c>
      <c r="F54" s="97">
        <v>13.62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160</v>
      </c>
      <c r="D55" s="96">
        <v>72640</v>
      </c>
      <c r="E55" s="96">
        <v>93</v>
      </c>
      <c r="F55" s="96">
        <v>41938</v>
      </c>
      <c r="G55" s="96"/>
      <c r="H55" s="96"/>
      <c r="I55" s="96">
        <v>159</v>
      </c>
      <c r="J55" s="96">
        <v>72186</v>
      </c>
      <c r="K55" s="97">
        <v>1</v>
      </c>
      <c r="L55" s="96">
        <v>454</v>
      </c>
    </row>
    <row r="56" spans="1:12" ht="15">
      <c r="A56" s="87">
        <v>51</v>
      </c>
      <c r="B56" s="88" t="s">
        <v>117</v>
      </c>
      <c r="C56" s="96">
        <f t="shared" ref="C56:L56" si="6">SUM(C6,C28,C39,C50,C55)</f>
        <v>676</v>
      </c>
      <c r="D56" s="96">
        <f t="shared" si="6"/>
        <v>568559.39</v>
      </c>
      <c r="E56" s="96">
        <f t="shared" si="6"/>
        <v>576</v>
      </c>
      <c r="F56" s="96">
        <f t="shared" si="6"/>
        <v>523272.75999999995</v>
      </c>
      <c r="G56" s="96">
        <f t="shared" si="6"/>
        <v>13</v>
      </c>
      <c r="H56" s="96">
        <f t="shared" si="6"/>
        <v>13881</v>
      </c>
      <c r="I56" s="96">
        <f t="shared" si="6"/>
        <v>184</v>
      </c>
      <c r="J56" s="96">
        <f t="shared" si="6"/>
        <v>90909.8</v>
      </c>
      <c r="K56" s="96">
        <f t="shared" si="6"/>
        <v>41</v>
      </c>
      <c r="L56" s="96">
        <f t="shared" si="6"/>
        <v>31339.62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Путивльський районний суд Сумської області,_x000D_
 Початок періоду: 01.01.2021, Кінець періоду: 30.09.2021&amp;L037C0F12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39</v>
      </c>
      <c r="F4" s="93">
        <f>SUM(F5:F25)</f>
        <v>29296.62</v>
      </c>
    </row>
    <row r="5" spans="1:6" ht="20.25" customHeight="1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98</v>
      </c>
      <c r="C7" s="150"/>
      <c r="D7" s="151"/>
      <c r="E7" s="94">
        <v>30</v>
      </c>
      <c r="F7" s="95">
        <v>24516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2</v>
      </c>
      <c r="F10" s="95">
        <v>1816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3</v>
      </c>
      <c r="F13" s="95">
        <v>1362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3</v>
      </c>
      <c r="F14" s="95">
        <v>467.62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>
        <v>1</v>
      </c>
      <c r="F20" s="95">
        <v>1135</v>
      </c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Путивльський районний суд Сумської області,_x000D_
 Початок періоду: 01.01.2021, Кінець періоду: 30.09.2021&amp;L037C0F12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2018-03-15T14:08:04Z</cp:lastPrinted>
  <dcterms:created xsi:type="dcterms:W3CDTF">2015-09-09T10:27:37Z</dcterms:created>
  <dcterms:modified xsi:type="dcterms:W3CDTF">2021-11-29T08:00:13Z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10_00584_3.2021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037C0F12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