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7_2021\6\"/>
    </mc:Choice>
  </mc:AlternateContent>
  <xr:revisionPtr revIDLastSave="0" documentId="8_{244BB2D7-AD39-43F0-8EE9-BD8FA1C7C9CF}" xr6:coauthVersionLast="47" xr6:coauthVersionMax="47" xr10:uidLastSave="{00000000-0000-0000-0000-000000000000}"/>
  <bookViews>
    <workbookView xWindow="-120" yWindow="-120" windowWidth="29040" windowHeight="15840"/>
  </bookViews>
  <sheets>
    <sheet name="ТА " sheetId="7" r:id="rId1"/>
    <sheet name="З " sheetId="8" r:id="rId2"/>
    <sheet name="Р1 та довідка" sheetId="3" r:id="rId3"/>
    <sheet name=" Р2 (П)" sheetId="9" r:id="rId4"/>
    <sheet name="Р3 (А)" sheetId="10" r:id="rId5"/>
    <sheet name="Р4 (К), категорія" sheetId="6" r:id="rId6"/>
    <sheet name="Розділ 5" sheetId="13" r:id="rId7"/>
  </sheets>
  <definedNames>
    <definedName name="_xlnm.Print_Titles" localSheetId="5">'Р4 (К), категорія'!$3:$4</definedName>
    <definedName name="_xlnm.Print_Titles" localSheetId="6">'Розділ 5'!$3:$4</definedName>
    <definedName name="_xlnm.Print_Area" localSheetId="3">' Р2 (П)'!$A$1:$N$49</definedName>
    <definedName name="_xlnm.Print_Area" localSheetId="2">'Р1 та довідка'!$A$1:$P$28</definedName>
    <definedName name="_xlnm.Print_Area" localSheetId="4">'Р3 (А)'!$A$1:$P$20</definedName>
    <definedName name="_xlnm.Print_Area" localSheetId="5">'Р4 (К), категорія'!$A$1:$S$170</definedName>
    <definedName name="_xlnm.Print_Area" localSheetId="6">'Розділ 5'!$A$1:$F$24</definedName>
  </definedNames>
  <calcPr calcId="191029" fullCalcOnLoad="1"/>
</workbook>
</file>

<file path=xl/calcChain.xml><?xml version="1.0" encoding="utf-8"?>
<calcChain xmlns="http://schemas.openxmlformats.org/spreadsheetml/2006/main">
  <c r="D4" i="13" l="1"/>
  <c r="E4" i="13"/>
  <c r="B9" i="10"/>
  <c r="B10" i="10"/>
  <c r="B11" i="10"/>
  <c r="B12" i="10"/>
  <c r="B13" i="10"/>
  <c r="B14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D5" i="6"/>
  <c r="E5" i="6"/>
  <c r="F5" i="6"/>
  <c r="H5" i="6"/>
  <c r="I5" i="6"/>
  <c r="J5" i="6"/>
  <c r="K5" i="6"/>
  <c r="L5" i="6"/>
  <c r="M5" i="6"/>
  <c r="N5" i="6"/>
  <c r="P5" i="6"/>
  <c r="O5" i="6"/>
  <c r="Q5" i="6"/>
  <c r="R5" i="6"/>
  <c r="S5" i="6"/>
  <c r="G21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3" i="6"/>
  <c r="G134" i="6"/>
  <c r="G135" i="6"/>
  <c r="G136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3" i="6"/>
  <c r="C134" i="6"/>
  <c r="C135" i="6"/>
  <c r="C136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D4" i="6"/>
  <c r="E4" i="6"/>
  <c r="F4" i="6"/>
  <c r="G4" i="6"/>
  <c r="H4" i="6"/>
  <c r="I4" i="6"/>
  <c r="J4" i="6"/>
  <c r="K4" i="6"/>
  <c r="L4" i="6"/>
  <c r="M4" i="6"/>
  <c r="N4" i="6"/>
  <c r="S4" i="6"/>
  <c r="G5" i="6"/>
</calcChain>
</file>

<file path=xl/sharedStrings.xml><?xml version="1.0" encoding="utf-8"?>
<sst xmlns="http://schemas.openxmlformats.org/spreadsheetml/2006/main" count="384" uniqueCount="319">
  <si>
    <t>дозвільної системи у сфері господарської діяльності; ліцензування  видів господаоської діяльності; нагляду (контролю) у сфері господарської діяльності; реалізації державної регуляторної політики у сфері господарської діяльності; розроблення і застосування національних стандартів, технічних регламентів та процедур оцінки відповідності</t>
  </si>
  <si>
    <t xml:space="preserve">ЗВІТ ПРО ЗДІЙСНЕННЯ ПРАВОСУДДЯ 
КАСАЦІЙНИМ АДМІНІСТРАТИВНИМ СУДОМ У СКЛАДІ ВЕРХОВНОГО СУДУ </t>
  </si>
  <si>
    <t xml:space="preserve">за </t>
  </si>
  <si>
    <t xml:space="preserve">(період)
</t>
  </si>
  <si>
    <t>Подають</t>
  </si>
  <si>
    <t>Касаційний адміністративний суд у складі Верховного Суду копію – Департаменту аналітичної та правової роботи апарату Верховного Суду</t>
  </si>
  <si>
    <t>Респондент:</t>
  </si>
  <si>
    <t>Найменування:  Касаційний адміністративний суд у складі Верховного Суду</t>
  </si>
  <si>
    <t>Місцезнаходження: вул. П.Орлика, 8, М. Київ, 01043</t>
  </si>
  <si>
    <t>перше півріччя 2021 року</t>
  </si>
  <si>
    <t>Терміни подання</t>
  </si>
  <si>
    <t>Форма № 3-ВС</t>
  </si>
  <si>
    <t>Зміст звіту за формою № 3-ВС</t>
  </si>
  <si>
    <t>Розділ 1.</t>
  </si>
  <si>
    <t xml:space="preserve">Довідка до розділу 1 </t>
  </si>
  <si>
    <t>Розділ 2.</t>
  </si>
  <si>
    <t>Розділ 3.</t>
  </si>
  <si>
    <t>Розділ 4.</t>
  </si>
  <si>
    <t>Загальні показники здійснення правосуддя</t>
  </si>
  <si>
    <t xml:space="preserve">Додаткові  показники здійснення правосуддя </t>
  </si>
  <si>
    <t>Результативність здійснення правосуддя на підставі позовних заяв та подань у зразкових справах</t>
  </si>
  <si>
    <t>Результативність здійснення правосуддя на підставі апеляційних скарг</t>
  </si>
  <si>
    <t xml:space="preserve">Розділ 1. Загальні показники здійснення правосуддя </t>
  </si>
  <si>
    <t>Форма процесуального звернення до суду</t>
  </si>
  <si>
    <t>А</t>
  </si>
  <si>
    <t>Загальна кількість процесуальних звернень (усього), у тому числі:</t>
  </si>
  <si>
    <t>подання про визначення підсудності справи</t>
  </si>
  <si>
    <t>позовних заяв і справ</t>
  </si>
  <si>
    <t>апеляційних скарг і справ</t>
  </si>
  <si>
    <t>касаційних скарг і справ</t>
  </si>
  <si>
    <t>заяв про перегляд судових рішень за нововиявленими обставинами</t>
  </si>
  <si>
    <t xml:space="preserve">заяв про перегляд судових рішень за виключними обставинами </t>
  </si>
  <si>
    <t>подань у зразкових справах ( з р.3)</t>
  </si>
  <si>
    <t xml:space="preserve">Довідка до розділу 1. Додаткові показники  здійснення правосуддя </t>
  </si>
  <si>
    <t>Найменування показника</t>
  </si>
  <si>
    <t xml:space="preserve">Кількість скасованих рішень суду за нововиявленими обставинами </t>
  </si>
  <si>
    <t>Кількість скасованих рішень суду за виключними обставинами</t>
  </si>
  <si>
    <t xml:space="preserve">Кількість постановлених окремих ухвал </t>
  </si>
  <si>
    <t>Кількість винесених окремих думок</t>
  </si>
  <si>
    <t xml:space="preserve">Кількість процесуальних звернень, які передані за підсудністю до інших судів </t>
  </si>
  <si>
    <t>Відмовлено у відкритті касаційного провадження на підставі пункту 5 частини 1 статті 333 КАС України</t>
  </si>
  <si>
    <t>Передано справ на розгляд Великої Палати Верховного Суд</t>
  </si>
  <si>
    <t>Повернуто справ Великою Палатою Верховного Суду</t>
  </si>
  <si>
    <t>№ рядка</t>
  </si>
  <si>
    <t>Б</t>
  </si>
  <si>
    <t xml:space="preserve">Перебувало на розгляді упродовж періоду (усього),
із них:     </t>
  </si>
  <si>
    <t>Загальна кількість</t>
  </si>
  <si>
    <t xml:space="preserve">не розглянуто на початок періоду          </t>
  </si>
  <si>
    <t>Перша інстанція</t>
  </si>
  <si>
    <t>X</t>
  </si>
  <si>
    <t xml:space="preserve">надійшло на розгляд   </t>
  </si>
  <si>
    <t>Розглянуто (усього),
із них:</t>
  </si>
  <si>
    <t>Апеляційна інстанція</t>
  </si>
  <si>
    <t>залишено без розгляду</t>
  </si>
  <si>
    <t>Форма № 3-ВС  стор.3</t>
  </si>
  <si>
    <t>повернуто</t>
  </si>
  <si>
    <t>Касаційна інстанція</t>
  </si>
  <si>
    <t>відмовлено у відкритті провадження/ у задоволенні подання</t>
  </si>
  <si>
    <t>закрито провадження 
(у справі/ апеляційне/ касаційне/ за заявою)</t>
  </si>
  <si>
    <t>розглянуто по суті/здійснено перегляд судового рішення</t>
  </si>
  <si>
    <t>інші рішення у справах</t>
  </si>
  <si>
    <t>Не розглянуто на кінець періоду (усього)</t>
  </si>
  <si>
    <t>Розділ 2. Результативність здійснення правосуддя на підставі позовних заяв та подань у зразкових справах</t>
  </si>
  <si>
    <t>Категорії справ</t>
  </si>
  <si>
    <t>Загальна кількість позовних заяв і справ (усього), 
з них у:</t>
  </si>
  <si>
    <t>справах позовного провадження (усього),
у тому числі:</t>
  </si>
  <si>
    <t>про дострокове припинення повноважень народного депутата України</t>
  </si>
  <si>
    <t>Справи щодо виборчого процесу та референдуму, зокрема щодо</t>
  </si>
  <si>
    <t>виборів народних депутатів України</t>
  </si>
  <si>
    <t>виборів Президента України</t>
  </si>
  <si>
    <t>місцевих виборів</t>
  </si>
  <si>
    <t>всеукраїнського та місцевого референдумів</t>
  </si>
  <si>
    <t>оскарження актів, дій чи бездіяльності Президента України, з них:</t>
  </si>
  <si>
    <t>справи, що виникають з відносин публічної служби</t>
  </si>
  <si>
    <t>оскарження актів, дій чи бездіяльності Вищої ради правосуддя, з них:</t>
  </si>
  <si>
    <t>про відмову у внесенні Президентові України подання про призначення судді на посаду</t>
  </si>
  <si>
    <t>рішень про притягнення до дисциплінарної відповідальності судді</t>
  </si>
  <si>
    <t>рішень про притягнення до дисциплінарної відповідальності прокурора</t>
  </si>
  <si>
    <t>рішень про звільнення судді з посади</t>
  </si>
  <si>
    <t>рішень про тимчасове відсторонення судді від здійснення правосуддя у зв’язку з притягненням до кримінальної відповідальності</t>
  </si>
  <si>
    <t>рішень про продовження строку тимчасового відсторонення судді від здійснення правосуддя у зв’язку з притягненням до кримінальної відповідальності</t>
  </si>
  <si>
    <t>рішень про тимчасове відсторонення судді від здійснення правосуддя в порядку дисциплінарної відповідальності</t>
  </si>
  <si>
    <t>рішень про переведення судді</t>
  </si>
  <si>
    <t>оскарження актів, дій чи бездіяльності Вищої кваліфікаційної комісії суддів України, з них:</t>
  </si>
  <si>
    <t>щодо порушення процедури проведення кваліфікаційного іспиту щодо кандидата на посаду судді</t>
  </si>
  <si>
    <t>рішень, ухвалених за результатами проведення кваліфікаційного оцінювання</t>
  </si>
  <si>
    <t>оскарження актів, дій чи бездіяльності Кваліфікаційно-дисциплінарної комісії прокурорів</t>
  </si>
  <si>
    <t>оскарження актів, дій чи бездіяльності Верховної Ради України, з них:</t>
  </si>
  <si>
    <t xml:space="preserve">Інші справи </t>
  </si>
  <si>
    <t>зразкових справ (усього):
у тому числі у справах за Класифікатором адміністративних справ:</t>
  </si>
  <si>
    <t>Перебувало на розгляді (усього),
з них:</t>
  </si>
  <si>
    <t>не розглянуто на початок періоду</t>
  </si>
  <si>
    <t>надійшло на розгляд</t>
  </si>
  <si>
    <t>Розглянуто (усього), 
з них:</t>
  </si>
  <si>
    <t xml:space="preserve">відмовлено                          у відкритті  провадження </t>
  </si>
  <si>
    <t>Форма № 3-ВС  стор.4</t>
  </si>
  <si>
    <t>закрито провадження в адміністративній справі</t>
  </si>
  <si>
    <t>задоволено позовних вимог</t>
  </si>
  <si>
    <t>інші рішення 
у справах</t>
  </si>
  <si>
    <t>Не розглянуто на кінець періоду</t>
  </si>
  <si>
    <t>Розділ 3. Результативність здійснення правосуддя на підставі апеляційних скарг</t>
  </si>
  <si>
    <t>Категорія справи</t>
  </si>
  <si>
    <t>Загальна кількість апеляційних скарг і справ (усього), 
у тому числі:</t>
  </si>
  <si>
    <t xml:space="preserve">про примусове відчуження земельних ділянок, інших об'єктів нерухомого майна, що на них розміщені, які перебувають у приватній власності, для суспільних потреб чи з мотивів суспільної необхідності </t>
  </si>
  <si>
    <t>з приводу оскарження рішень, дій чи бездіяльності Центральної виборчої комісії та її членів під час (усього), 
у тому числі:</t>
  </si>
  <si>
    <t>виборів депутатів місцевих рад</t>
  </si>
  <si>
    <t>всеукраїнського референдуму</t>
  </si>
  <si>
    <t>№ 
рядка</t>
  </si>
  <si>
    <t>закрито апеляційне провадження/ визнано нечинним судове рішення і закрито провадження у справі</t>
  </si>
  <si>
    <t>відмовлено 
у задоволенні апеляційної скарги та залишено рішення без змін</t>
  </si>
  <si>
    <t>задоволено апеляційну скаргу та судове рішення змінено</t>
  </si>
  <si>
    <t>задоволено апеляційну скаргу та судове рішення скасовано (усього), 
у тому числі:</t>
  </si>
  <si>
    <t>із закриттям провадження у справі/
залишенням заяви без розгляду</t>
  </si>
  <si>
    <t>Форма № 3-ВС  стор.5</t>
  </si>
  <si>
    <t>з направленням справи для розгляду до іншого суду першої інстанції за встановленою підсудністю</t>
  </si>
  <si>
    <t xml:space="preserve"> із ухваленням нового рішення повністю або частково</t>
  </si>
  <si>
    <t xml:space="preserve">Не розглянуто на кінець періоду </t>
  </si>
  <si>
    <t>Розділ 4. Результативність здійснення правосуддя на підставі касаційних скарг за категоріями адміністратвиних справ</t>
  </si>
  <si>
    <t>виборів народних депутатів України, з них</t>
  </si>
  <si>
    <t>формування складу виборчих комісій</t>
  </si>
  <si>
    <t>висування та реєстрації кандидатів</t>
  </si>
  <si>
    <t>уточнення списків виборців</t>
  </si>
  <si>
    <t>інформаційного забезпечення виборів</t>
  </si>
  <si>
    <t>проведення передвиборної агітації</t>
  </si>
  <si>
    <t>оскарження результатів виборів</t>
  </si>
  <si>
    <t>виборів Президента України, з них</t>
  </si>
  <si>
    <t>місцевих виборів, з них</t>
  </si>
  <si>
    <t>всеукраїнського та місцевого референдумів, з них</t>
  </si>
  <si>
    <t>ініціювання та призначення референдуму</t>
  </si>
  <si>
    <t>формування складу комісій із референдуму</t>
  </si>
  <si>
    <t>проведення агітації під час ініціювання та підготовки референдуму</t>
  </si>
  <si>
    <t>оскарження результатів референдуму</t>
  </si>
  <si>
    <t>забезпечення права особи на звернення до органів державної влади, органів місцевого самоврядування та посадових і службових осіб цих органів</t>
  </si>
  <si>
    <t>забезпечення права особи на доступ до публічної інформації</t>
  </si>
  <si>
    <t>забезпечення прав на свободу об’єднання у політичні партії та громадські організації</t>
  </si>
  <si>
    <t>забезпечення прав на свободу думки і слова</t>
  </si>
  <si>
    <t>встановлення обмеження щодо реалізації права на свободу мирних зібрань</t>
  </si>
  <si>
    <t>усунення перешкод та заборону втручання у здійснення свободи мирних зібрань</t>
  </si>
  <si>
    <t>реалізації владних управлінських функцій у сфері громадянства</t>
  </si>
  <si>
    <t>реєстрації актів цивільного стану, крім актів громадянства</t>
  </si>
  <si>
    <t>реєстрації та обмеження пересування і вільного вибору місця проживання, з них:</t>
  </si>
  <si>
    <t>облік внутрішньо переміщених осіб</t>
  </si>
  <si>
    <t>щодо в’їзду (виїзду) на тимчасово окуповану територію</t>
  </si>
  <si>
    <t>статусу народного депутата України (крім дострокового припинення повноважень народного депутата України)</t>
  </si>
  <si>
    <t>про статус депутатів місцевих рад</t>
  </si>
  <si>
    <t>прокуратури</t>
  </si>
  <si>
    <t>адвокатури</t>
  </si>
  <si>
    <t>нотаріату</t>
  </si>
  <si>
    <t>надання безоплатної правничої допомоги</t>
  </si>
  <si>
    <t>прийняття громадян на публічну службу, з них</t>
  </si>
  <si>
    <t>проведення очищення влади (люстрації)</t>
  </si>
  <si>
    <t>проходження служби, з них</t>
  </si>
  <si>
    <t>звільнення з публічної служби, з них</t>
  </si>
  <si>
    <t>організації господарської діяльності, з них</t>
  </si>
  <si>
    <t>державної реєстрації юридичних осіб та фізичних осіб-підприємців</t>
  </si>
  <si>
    <t>митної справи (крім охорони прав на об’єкти інтелектуальної власності); зовнішньоекономічної діяльності; спеціальних заходів щодо демпінгового та іншого імпорту, у тому числі щодо</t>
  </si>
  <si>
    <t>визначення коду товару за УКТЗЕД</t>
  </si>
  <si>
    <t>визначення митної вартості товару</t>
  </si>
  <si>
    <t>здійснення публічних закупівель, з них</t>
  </si>
  <si>
    <t>закупівель товарів, робіт і послуг для гарантованого забезпечення потреб оборони</t>
  </si>
  <si>
    <t>державного регулювання цін і тарифів</t>
  </si>
  <si>
    <t>управління об’єктами державної (комунальної) власності, у тому числі про передачу об’єктів права державної та комунальної власності</t>
  </si>
  <si>
    <t>реалізації спеціальних владних управлінських функцій в окремих галузях економіки, у тому числі у сфері</t>
  </si>
  <si>
    <t>електроенергетики (крім ядерної енергетики); енергозбереження, альтернативних джерел енергії, комбінованого виробництва електричної і теплової енергії</t>
  </si>
  <si>
    <t>житлово-комунального господарства; теплопостачання; питного водопостачання</t>
  </si>
  <si>
    <t>валютного регулювання і валютного контролю, з них</t>
  </si>
  <si>
    <t>за участю органів доходів і зборів</t>
  </si>
  <si>
    <t>грошового обігу та розрахунків, з них</t>
  </si>
  <si>
    <t>бюджетної системи та бюджетного процесу; державного боргу</t>
  </si>
  <si>
    <t>державного регулювання ринків фінансових послуг, з них</t>
  </si>
  <si>
    <t>операцій із цінними паперами</t>
  </si>
  <si>
    <t>гарантування вкладів фізичних осіб</t>
  </si>
  <si>
    <t>процедур здійснення контролю Рахунковою палатою, Державною аудиторською службою України, державного фінансового контролю</t>
  </si>
  <si>
    <t>містобудування; архітектурної діяльності</t>
  </si>
  <si>
    <t>землеустрою; державної експертизи землевпорядної документації; регулювання земельних відносин, з них</t>
  </si>
  <si>
    <t>з питань здійснення публічно-владних управлінських функцій з розпорядження земельними ділянками</t>
  </si>
  <si>
    <t>примусового відчуження земельної ділянки, інших об'єктів нерухомого майна, що на ній розміщені, з мотивів суспільної необхідності</t>
  </si>
  <si>
    <t>державної реєстрації речових прав на нерухоме майно та їх обтяжень (у тому числі прав на земельні ділянки)</t>
  </si>
  <si>
    <t>забезпечення екологічної безпеки, у тому числі при використанні природних ресурсів; екологічної безпеки поводження з відходами</t>
  </si>
  <si>
    <t>особливої охорони природних територій та об’єктів, визначених законом</t>
  </si>
  <si>
    <t>реалізації податкового контролю</t>
  </si>
  <si>
    <t>погашення податкового боргу, з них</t>
  </si>
  <si>
    <t>передачі майна у податкову заставу</t>
  </si>
  <si>
    <t xml:space="preserve">застосування адміністративного арешту коштів та/або майна </t>
  </si>
  <si>
    <t>стягнення податкового боргу</t>
  </si>
  <si>
    <t>адміністрування окремих податків, зборів, платежів, з них</t>
  </si>
  <si>
    <t>податку на прибуток підприємств</t>
  </si>
  <si>
    <t>податку на доходи фізичних осіб</t>
  </si>
  <si>
    <t>податку на додану вартість (крім бюджетного відшкодування з податку на додану вартість, податку на додану вартість із ввезених на митну територію України товарів (продукції), зупинення реєстрації податкових накладних)</t>
  </si>
  <si>
    <t>податку на додану вартість із ввезених на митну територію України товарів (продукції)</t>
  </si>
  <si>
    <t>бюджетного відшкодування з податку на додану вартість</t>
  </si>
  <si>
    <t>зупинення реєстрації податкових накладних</t>
  </si>
  <si>
    <t>акцизного податку, крім акцизного податку із ввезених на митну територію України підакцизних товарів (продукції)</t>
  </si>
  <si>
    <t>акцизного податку із ввезених на митну територію України підакцизних товарів (продукції)</t>
  </si>
  <si>
    <t>екологічного податку</t>
  </si>
  <si>
    <t>рентної плати, з них</t>
  </si>
  <si>
    <t>рентної плати за користування надрами для видобування корисних копалин</t>
  </si>
  <si>
    <t>рентної плати за користування надрами в цілях, не пов’язаних з видобуванням корисних копалин</t>
  </si>
  <si>
    <t>рентної плати за користування радіочастотним ресурсом України</t>
  </si>
  <si>
    <t>рентної плати за спеціальне використання води;</t>
  </si>
  <si>
    <t>рентної плати за спеціальне використання лісових ресурсів</t>
  </si>
  <si>
    <t>рентної плати за транспортування нафти і нафтопродуктів магістральними нафтопроводами та нафтопродуктопроводами, транзитне транспортування трубопроводами аміаку територією України</t>
  </si>
  <si>
    <t>податку на майно, з них</t>
  </si>
  <si>
    <t>податку на нерухоме майно, відмінне від земельної ділянки</t>
  </si>
  <si>
    <t>транспортного податку</t>
  </si>
  <si>
    <t>плати за землю</t>
  </si>
  <si>
    <t>туристичного збору</t>
  </si>
  <si>
    <t>збору за місця для паркування транспортних засобів</t>
  </si>
  <si>
    <t>мита</t>
  </si>
  <si>
    <t>звернень органів доходів і зборів, у тому числі щодо</t>
  </si>
  <si>
    <t>визнання оспорюваних правочинів недійсними та застосування визначених законодавством заходів, пов’язаних із визнанням правочинів недійсними</t>
  </si>
  <si>
    <t>стягнення в дохід держави коштів, отриманих за нікчемними договорами</t>
  </si>
  <si>
    <t>припинення юридичної особи (припинення підприємницької діяльності фізичної особи–підприємця)</t>
  </si>
  <si>
    <t>трансферного ціноутворення</t>
  </si>
  <si>
    <t>збору та обліку єдиного внеску на загальнообов’язкове державне соціальне страхування та інших зборів</t>
  </si>
  <si>
    <t>управління, нагляду, контролю та інших владних управлінських функцій (призначення, перерахунку та здійснення страхових виплат) у сфері відповідних видів загальнообов’язкового державного соціального страхування, з них</t>
  </si>
  <si>
    <t>загальнообов’язкового державного соціального страхування, у тому числі</t>
  </si>
  <si>
    <t>у зв’язку з тимчасовою втратою працездатності</t>
  </si>
  <si>
    <t>від нещасного випадку на виробництві та професійного захворювання, які спричинили втрату працездатності</t>
  </si>
  <si>
    <t>медичного</t>
  </si>
  <si>
    <t>загальнообов’язкового державного страхування на випадок безробіття</t>
  </si>
  <si>
    <t>загальнообов’язкового державного пенсійного страхування, з них</t>
  </si>
  <si>
    <t>осіб, звільнених з публічної служби</t>
  </si>
  <si>
    <t>дітей війни</t>
  </si>
  <si>
    <t>громадян, які постраждали внаслідок Чорнобильської катастрофи</t>
  </si>
  <si>
    <t>внутрішньо переміщених осіб</t>
  </si>
  <si>
    <t>нагляду та контролю у сфері відповідних видів загальнообов’язкового державного соціального страхування</t>
  </si>
  <si>
    <t>соціального захисту (крім соціального страхування), з них</t>
  </si>
  <si>
    <t>сімей із дітьми</t>
  </si>
  <si>
    <t>осіб з інвалідністю</t>
  </si>
  <si>
    <t>праці, зайнятості населення, у тому числі</t>
  </si>
  <si>
    <t>праці</t>
  </si>
  <si>
    <t>зайнятості населення, з них</t>
  </si>
  <si>
    <t>зайнятості осіб з інвалідністю</t>
  </si>
  <si>
    <t>публічної житлової політики</t>
  </si>
  <si>
    <t>запобігання та припинення протиправної діяльності товариств, установ, інших організацій, яка посягає на конституційний лад, права і свободи громадян</t>
  </si>
  <si>
    <t>перебуванням іноземців та осіб без громадянства на території України, з них</t>
  </si>
  <si>
    <t>примусового повернення в країну походження або третю країну іноземців та осіб без громадянства</t>
  </si>
  <si>
    <t>примусового видворення іноземців та осіб без громадянства за межі України, їхнього затримання</t>
  </si>
  <si>
    <t>біженців</t>
  </si>
  <si>
    <t>охорони праці</t>
  </si>
  <si>
    <t>охорони здоров’я, з них</t>
  </si>
  <si>
    <t>медико-соціальної експертизи</t>
  </si>
  <si>
    <t>цивільного захисту</t>
  </si>
  <si>
    <t>дорожнього руху, транспорту та перевезення пасажирів, з них</t>
  </si>
  <si>
    <t>дорожнього руху</t>
  </si>
  <si>
    <t>транспорту та перевезення пасажирів</t>
  </si>
  <si>
    <t>Інші справи</t>
  </si>
  <si>
    <t xml:space="preserve">Передано справ на розгляд до Великої Палати Верховного Суду   </t>
  </si>
  <si>
    <t>Розглянуто
(усього),
з них:</t>
  </si>
  <si>
    <t>відмовлено у відкритті провадження</t>
  </si>
  <si>
    <t>закрито касаційне провадження/ визнано нечинними судові рішення і закрито провадження у справі</t>
  </si>
  <si>
    <t xml:space="preserve">відмовлено у задоволденні скарги  та судове рішення залишено без змін             </t>
  </si>
  <si>
    <t>задоволено скаргу та судове рішення змінено</t>
  </si>
  <si>
    <t>задоволено скаргу та судове рішення скасовано (усього),
у тому числі:</t>
  </si>
  <si>
    <t>із закриттям провадження у справі/ залишенням заяви без розгляду</t>
  </si>
  <si>
    <t>Форма № 3-ВС  стор.6</t>
  </si>
  <si>
    <t>з направленням для продовження розгляду</t>
  </si>
  <si>
    <t xml:space="preserve">з направленням на новий розгляд </t>
  </si>
  <si>
    <t xml:space="preserve">з ухваленням нового рішення </t>
  </si>
  <si>
    <t xml:space="preserve">із залишенням в силі рішення суду першої інстанції </t>
  </si>
  <si>
    <t>щодо захисту політичних (крім виборчих) та громадянських прав,  зокрема щодо</t>
  </si>
  <si>
    <t>щодо статусу народного депутата України, депутата місцевої ради, організації діяльності представницьких органів влади, з них</t>
  </si>
  <si>
    <t xml:space="preserve">з приводу забезпечення функціонування органів прокуратури, адвокатури, нотаріату та юстиції (крім категорій 107000000), зокрема у сфері </t>
  </si>
  <si>
    <t>щодо примусового виконання судових рішень і рішень інших органів</t>
  </si>
  <si>
    <t>що виникають з відносин публічної служби, зокрема справи щодо</t>
  </si>
  <si>
    <t>з приводу регулюванню містобудівної діяльності та землекористування, зокрема у сфері</t>
  </si>
  <si>
    <t>з приводу охорони навколишнього природного середовища, зокрема щодо</t>
  </si>
  <si>
    <t>з приводу адміністрування податків, зборів, платежів, а також контролю за дотриманням вимог податкового законодавства, зокрема щодо</t>
  </si>
  <si>
    <t>щодо забезпечення громадського порядку та безпеки, національної безпеки та оборони України, зокрема щодо</t>
  </si>
  <si>
    <t>зі спорів з приводу реалізації державної політики у сфері освіти, науки, культури та спорту</t>
  </si>
  <si>
    <t>з приводу реалізації державної політики у сфері освіти, науки, культури та спорту</t>
  </si>
  <si>
    <t>з приводу реалізації публічної політики у сферах праці, зайнятості населення та соціального захисту громадян та публічної житлової політики, зокрема зі спорів щодо</t>
  </si>
  <si>
    <t>з приводу реалізації державної політики у сфері економіки та публічної фінансової політики, зокрема щодо</t>
  </si>
  <si>
    <t>щодо виборчого процесу та референдуму, зокрема щодо</t>
  </si>
  <si>
    <t>Загальна кількість скарг і справ (усього), з них:</t>
  </si>
  <si>
    <t>не розглянуто
 на початок періоду</t>
  </si>
  <si>
    <t xml:space="preserve">
до 15 числа місяця після звітного періоду
</t>
  </si>
  <si>
    <t xml:space="preserve">ЗАТВЕРДЖЕНО
Наказ керівника апарату Верховного Суду 
від 25.06.2018 №91-ОД 
(у редакції наказу керівника апарату від 10.07.2020 № 85)
</t>
  </si>
  <si>
    <t>Результативність здійснення правосуддя на підставі касаційних скарг за категоріями адміністративних справ</t>
  </si>
  <si>
    <t>6-11</t>
  </si>
  <si>
    <t>Розділ 5.</t>
  </si>
  <si>
    <t xml:space="preserve">Розділ 5. Результативність  здійснення правосуддя у касаційному порядку 
судовими палатами та об'єднаною палатою </t>
  </si>
  <si>
    <t>розглянуто по суті (усього),
з них:</t>
  </si>
  <si>
    <t xml:space="preserve">Справи щодо оскарження актів, дій чи бездіяльності Верховної Ради України, Президента України, Вищої ради правосуддя, Вищої кваліфікаційної комісії суддів України, Кваліфікаційно-дисциплінарної комісії прокурорів з них: </t>
  </si>
  <si>
    <t xml:space="preserve">                                                                    </t>
  </si>
  <si>
    <t>Форма № 3-ВС с.12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</si>
  <si>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</si>
  <si>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судові палати</t>
  </si>
  <si>
    <t>об'єднана палата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</si>
  <si>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</si>
  <si>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Розглянуто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</si>
  <si>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</si>
  <si>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об'єднаної палати</t>
  </si>
  <si>
    <t>Х</t>
  </si>
  <si>
    <t xml:space="preserve">Великої Палати Верховного Суду 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</si>
  <si>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</si>
  <si>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>об'єднаною палатою (з р.6) до:</t>
  </si>
  <si>
    <t xml:space="preserve">Великою Палатою Верховного Суду (з р. 7) до: </t>
  </si>
  <si>
    <t xml:space="preserve">Розділ 5. Результативність здійснення правосуддя у касаційному порядку 
судовими палатами та об'єднаною палатою </t>
  </si>
  <si>
    <t xml:space="preserve">Начальник відділу аналізу судової статистики 
судів адміністративної юрисдикції правового управління (І) 
департаменту аналітичної та правової роботи                                </t>
  </si>
  <si>
    <t>Наталія ПЕТРЕНКО</t>
  </si>
  <si>
    <t>(підпис)</t>
  </si>
  <si>
    <t>Заступник керівника департаменту аналітичної та правової роботи -
 начальник правового управління (І)</t>
  </si>
  <si>
    <t>Юрій ПИВОВАР</t>
  </si>
  <si>
    <t>Кількість справ розглянутих в судовому засіданні в режимі відеоконференції</t>
  </si>
  <si>
    <t>щодо виборчого процесу та референдуму</t>
  </si>
  <si>
    <t>щодо захисту політичних (крім виборчих) та громадянських прав</t>
  </si>
  <si>
    <t>щодо статусу народного депутата України, депутата місцевої ради, організації діяльності представницьких органів влади</t>
  </si>
  <si>
    <t xml:space="preserve">з приводу забезпечення функціонування органів прокуратури, адвокатури, нотаріату та юстиції </t>
  </si>
  <si>
    <t>зі спорів з відносин публічної служби</t>
  </si>
  <si>
    <t>з приводу реалізації державної політики у сфері економіки та публічної фінансової політики</t>
  </si>
  <si>
    <t>з приводу регулюванню містобудівної діяльності та землекористування</t>
  </si>
  <si>
    <t>з приводу охорони навколишнього природного середовища</t>
  </si>
  <si>
    <t>з приводу адміністрування податків, зборів, платежів, а також контролю за дотриманням вимог податкового законодавства</t>
  </si>
  <si>
    <t xml:space="preserve"> 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t>
  </si>
  <si>
    <t>щодо забезпечення громадського порядку та безпеки, національної безпеки та оборони України</t>
  </si>
  <si>
    <t>15 липня 2021 року</t>
  </si>
  <si>
    <r>
      <rPr>
        <i/>
        <u/>
        <sz val="13"/>
        <rFont val="Roboto Condensed Light"/>
        <charset val="204"/>
      </rPr>
      <t>піврічна</t>
    </r>
    <r>
      <rPr>
        <i/>
        <sz val="13"/>
        <rFont val="Roboto Condensed Light"/>
        <charset val="204"/>
      </rPr>
      <t>, річна       
(паперова, електронна)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</si>
</sst>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0"/>
      <name val="Arial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Roboto Condensed Light"/>
      <charset val="204"/>
    </font>
    <font>
      <b/>
      <sz val="20"/>
      <name val="Times New Roman"/>
      <family val="1"/>
      <charset val="204"/>
    </font>
    <font>
      <sz val="14"/>
      <name val="Roboto Condensed Light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Roboto Condensed Light"/>
      <charset val="204"/>
    </font>
    <font>
      <sz val="16"/>
      <name val="Roboto Condensed Light"/>
      <charset val="204"/>
    </font>
    <font>
      <i/>
      <sz val="16"/>
      <name val="Roboto Condensed Light"/>
      <charset val="204"/>
    </font>
    <font>
      <b/>
      <sz val="24"/>
      <name val="Roboto Condensed Light"/>
      <charset val="204"/>
    </font>
    <font>
      <sz val="24"/>
      <name val="Roboto Condensed Light"/>
      <charset val="204"/>
    </font>
    <font>
      <sz val="16"/>
      <name val="Arial"/>
      <family val="2"/>
      <charset val="204"/>
    </font>
    <font>
      <b/>
      <sz val="18"/>
      <name val="Roboto Condensed Light"/>
      <charset val="204"/>
    </font>
    <font>
      <sz val="18"/>
      <name val="Roboto Condensed Light"/>
      <charset val="204"/>
    </font>
    <font>
      <i/>
      <sz val="18"/>
      <name val="Roboto Condensed Light"/>
      <charset val="204"/>
    </font>
    <font>
      <b/>
      <sz val="28"/>
      <name val="Roboto Condensed Light"/>
      <charset val="204"/>
    </font>
    <font>
      <sz val="28"/>
      <name val="Roboto Condensed Light"/>
      <charset val="204"/>
    </font>
    <font>
      <b/>
      <sz val="28"/>
      <name val="Times New Roman"/>
      <family val="1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b/>
      <sz val="20"/>
      <name val="Roboto Condensed Light"/>
      <charset val="204"/>
    </font>
    <font>
      <i/>
      <sz val="20"/>
      <name val="Roboto Condensed Light"/>
      <charset val="204"/>
    </font>
    <font>
      <sz val="20"/>
      <name val="Roboto Condensed Light"/>
      <charset val="204"/>
    </font>
    <font>
      <b/>
      <sz val="13"/>
      <name val="Roboto Condensed Light"/>
      <charset val="204"/>
    </font>
    <font>
      <sz val="13"/>
      <name val="Roboto Condensed Light"/>
      <charset val="204"/>
    </font>
    <font>
      <i/>
      <sz val="13"/>
      <name val="Roboto Condensed Light"/>
      <charset val="204"/>
    </font>
    <font>
      <b/>
      <i/>
      <sz val="20"/>
      <name val="Roboto Condensed Light"/>
      <charset val="204"/>
    </font>
    <font>
      <sz val="10"/>
      <name val="Roboto Condensed Light"/>
      <charset val="204"/>
    </font>
    <font>
      <b/>
      <i/>
      <sz val="18"/>
      <name val="Roboto Condensed Light"/>
      <charset val="204"/>
    </font>
    <font>
      <sz val="18"/>
      <name val="Arial"/>
      <family val="2"/>
      <charset val="204"/>
    </font>
    <font>
      <b/>
      <sz val="26"/>
      <name val="Roboto Condensed Light"/>
      <charset val="204"/>
    </font>
    <font>
      <b/>
      <sz val="32"/>
      <name val="Roboto Condensed Light"/>
      <charset val="204"/>
    </font>
    <font>
      <sz val="32"/>
      <name val="Roboto Condensed Light"/>
      <charset val="204"/>
    </font>
    <font>
      <b/>
      <i/>
      <sz val="22"/>
      <name val="Roboto Condensed Light"/>
      <charset val="204"/>
    </font>
    <font>
      <sz val="12"/>
      <name val="Roboto Condensed Light"/>
      <charset val="204"/>
    </font>
    <font>
      <b/>
      <sz val="33"/>
      <name val="Roboto Condensed Light"/>
      <charset val="204"/>
    </font>
    <font>
      <b/>
      <sz val="30"/>
      <name val="Roboto Condensed Light"/>
      <charset val="204"/>
    </font>
    <font>
      <sz val="26"/>
      <name val="Roboto Condensed Light"/>
      <charset val="204"/>
    </font>
    <font>
      <sz val="16"/>
      <color indexed="9"/>
      <name val="Roboto Condensed Light"/>
      <charset val="204"/>
    </font>
    <font>
      <b/>
      <sz val="18"/>
      <color indexed="8"/>
      <name val="Roboto Condensed Light"/>
      <charset val="204"/>
    </font>
    <font>
      <sz val="18"/>
      <color indexed="8"/>
      <name val="Roboto Condensed Light"/>
      <charset val="204"/>
    </font>
    <font>
      <sz val="24"/>
      <color indexed="8"/>
      <name val="Roboto Condensed Light"/>
      <charset val="204"/>
    </font>
    <font>
      <b/>
      <sz val="16"/>
      <color indexed="8"/>
      <name val="Roboto Condensed Light"/>
      <charset val="204"/>
    </font>
    <font>
      <i/>
      <u/>
      <sz val="13"/>
      <name val="Roboto Condensed Light"/>
      <charset val="204"/>
    </font>
    <font>
      <b/>
      <sz val="16"/>
      <color theme="1"/>
      <name val="Roboto Condensed Light"/>
      <charset val="204"/>
    </font>
    <font>
      <sz val="18"/>
      <color theme="1"/>
      <name val="Roboto Condensed Light"/>
      <charset val="204"/>
    </font>
    <font>
      <sz val="24"/>
      <color theme="1"/>
      <name val="Roboto Condensed Light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6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1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 wrapText="1"/>
    </xf>
    <xf numFmtId="1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2" fillId="0" borderId="3" xfId="0" applyNumberFormat="1" applyFont="1" applyFill="1" applyBorder="1" applyAlignment="1" applyProtection="1">
      <alignment vertical="center" wrapText="1"/>
    </xf>
    <xf numFmtId="0" fontId="21" fillId="0" borderId="3" xfId="0" applyNumberFormat="1" applyFont="1" applyFill="1" applyBorder="1" applyAlignment="1" applyProtection="1">
      <alignment vertical="center" wrapText="1"/>
    </xf>
    <xf numFmtId="0" fontId="22" fillId="0" borderId="3" xfId="0" applyNumberFormat="1" applyFont="1" applyFill="1" applyBorder="1" applyAlignment="1" applyProtection="1">
      <alignment horizontal="left" vertical="center" wrapText="1"/>
    </xf>
    <xf numFmtId="0" fontId="22" fillId="0" borderId="3" xfId="0" applyNumberFormat="1" applyFont="1" applyFill="1" applyBorder="1" applyAlignment="1" applyProtection="1">
      <alignment wrapText="1"/>
    </xf>
    <xf numFmtId="0" fontId="23" fillId="0" borderId="3" xfId="0" applyNumberFormat="1" applyFont="1" applyFill="1" applyBorder="1" applyAlignment="1" applyProtection="1">
      <alignment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25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2"/>
    <xf numFmtId="0" fontId="2" fillId="0" borderId="0" xfId="2" applyFont="1" applyAlignment="1">
      <alignment horizontal="center" wrapText="1"/>
    </xf>
    <xf numFmtId="0" fontId="27" fillId="0" borderId="0" xfId="2" applyFont="1" applyAlignment="1">
      <alignment wrapText="1"/>
    </xf>
    <xf numFmtId="0" fontId="28" fillId="0" borderId="0" xfId="2" applyFont="1" applyAlignment="1">
      <alignment horizontal="left" wrapText="1"/>
    </xf>
    <xf numFmtId="0" fontId="28" fillId="0" borderId="0" xfId="2" applyFont="1" applyAlignment="1">
      <alignment vertical="top" wrapText="1"/>
    </xf>
    <xf numFmtId="0" fontId="28" fillId="0" borderId="4" xfId="2" applyFont="1" applyBorder="1" applyAlignment="1">
      <alignment horizontal="left" vertical="top" wrapText="1"/>
    </xf>
    <xf numFmtId="0" fontId="28" fillId="0" borderId="0" xfId="2" applyFont="1" applyAlignment="1">
      <alignment horizontal="left" vertical="top" wrapText="1"/>
    </xf>
    <xf numFmtId="0" fontId="1" fillId="0" borderId="5" xfId="2" applyBorder="1"/>
    <xf numFmtId="0" fontId="28" fillId="0" borderId="6" xfId="2" applyFont="1" applyBorder="1"/>
    <xf numFmtId="0" fontId="29" fillId="0" borderId="6" xfId="2" applyFont="1" applyBorder="1" applyAlignment="1">
      <alignment horizontal="left" vertical="center" wrapText="1"/>
    </xf>
    <xf numFmtId="0" fontId="28" fillId="0" borderId="6" xfId="2" applyFont="1" applyBorder="1" applyAlignment="1">
      <alignment horizontal="left"/>
    </xf>
    <xf numFmtId="0" fontId="28" fillId="0" borderId="6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left"/>
    </xf>
    <xf numFmtId="0" fontId="1" fillId="0" borderId="1" xfId="2" applyBorder="1"/>
    <xf numFmtId="0" fontId="3" fillId="0" borderId="2" xfId="2" applyFont="1" applyBorder="1"/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6" fillId="0" borderId="0" xfId="2" applyFont="1"/>
    <xf numFmtId="0" fontId="26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left" vertical="center" wrapText="1"/>
    </xf>
    <xf numFmtId="49" fontId="30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Alignment="1">
      <alignment horizontal="center" vertical="center"/>
    </xf>
    <xf numFmtId="0" fontId="3" fillId="0" borderId="0" xfId="2" applyFont="1"/>
    <xf numFmtId="0" fontId="31" fillId="0" borderId="0" xfId="1" applyFont="1"/>
    <xf numFmtId="0" fontId="1" fillId="0" borderId="0" xfId="1"/>
    <xf numFmtId="0" fontId="1" fillId="0" borderId="1" xfId="1" applyBorder="1"/>
    <xf numFmtId="0" fontId="15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top" wrapText="1"/>
    </xf>
    <xf numFmtId="0" fontId="17" fillId="0" borderId="3" xfId="1" applyFont="1" applyBorder="1" applyAlignment="1">
      <alignment horizontal="left" vertical="center" wrapText="1"/>
    </xf>
    <xf numFmtId="0" fontId="16" fillId="0" borderId="3" xfId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8" fillId="0" borderId="2" xfId="1" applyFont="1" applyBorder="1" applyAlignment="1">
      <alignment horizontal="left"/>
    </xf>
    <xf numFmtId="0" fontId="1" fillId="0" borderId="2" xfId="1" applyBorder="1"/>
    <xf numFmtId="0" fontId="33" fillId="0" borderId="0" xfId="1" applyFont="1"/>
    <xf numFmtId="0" fontId="26" fillId="0" borderId="0" xfId="1" applyFont="1"/>
    <xf numFmtId="0" fontId="24" fillId="0" borderId="4" xfId="1" applyFont="1" applyBorder="1" applyAlignment="1">
      <alignment horizontal="right" wrapText="1"/>
    </xf>
    <xf numFmtId="0" fontId="26" fillId="0" borderId="4" xfId="1" applyFont="1" applyBorder="1"/>
    <xf numFmtId="0" fontId="21" fillId="0" borderId="3" xfId="1" applyFont="1" applyBorder="1" applyAlignment="1">
      <alignment vertical="center" wrapText="1"/>
    </xf>
    <xf numFmtId="0" fontId="34" fillId="0" borderId="3" xfId="1" applyFont="1" applyBorder="1" applyAlignment="1">
      <alignment horizontal="center" vertical="center" wrapText="1"/>
    </xf>
    <xf numFmtId="1" fontId="35" fillId="0" borderId="3" xfId="1" applyNumberFormat="1" applyFont="1" applyBorder="1" applyAlignment="1" applyProtection="1">
      <alignment horizontal="center" vertical="center" wrapText="1"/>
      <protection locked="0"/>
    </xf>
    <xf numFmtId="0" fontId="36" fillId="0" borderId="3" xfId="1" applyFont="1" applyBorder="1" applyAlignment="1">
      <alignment horizontal="center" vertical="center" wrapText="1"/>
    </xf>
    <xf numFmtId="1" fontId="36" fillId="0" borderId="3" xfId="1" applyNumberFormat="1" applyFont="1" applyBorder="1" applyAlignment="1" applyProtection="1">
      <alignment horizontal="center" vertical="center" wrapText="1"/>
      <protection locked="0"/>
    </xf>
    <xf numFmtId="0" fontId="35" fillId="0" borderId="3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/>
    </xf>
    <xf numFmtId="0" fontId="22" fillId="0" borderId="3" xfId="1" applyFont="1" applyBorder="1" applyAlignment="1">
      <alignment horizontal="left" vertical="center" wrapText="1"/>
    </xf>
    <xf numFmtId="0" fontId="31" fillId="0" borderId="2" xfId="1" applyFont="1" applyBorder="1"/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38" fillId="0" borderId="0" xfId="3" applyFont="1"/>
    <xf numFmtId="0" fontId="10" fillId="0" borderId="0" xfId="3" applyFont="1" applyAlignment="1">
      <alignment horizontal="left"/>
    </xf>
    <xf numFmtId="0" fontId="40" fillId="0" borderId="0" xfId="3" applyFont="1" applyAlignment="1">
      <alignment vertical="center" wrapText="1"/>
    </xf>
    <xf numFmtId="0" fontId="12" fillId="0" borderId="3" xfId="3" applyFont="1" applyBorder="1" applyAlignment="1">
      <alignment vertical="center" wrapText="1"/>
    </xf>
    <xf numFmtId="0" fontId="9" fillId="0" borderId="3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1" fillId="0" borderId="3" xfId="3" applyFont="1" applyBorder="1" applyAlignment="1">
      <alignment vertical="center" wrapText="1"/>
    </xf>
    <xf numFmtId="0" fontId="21" fillId="0" borderId="7" xfId="3" applyFont="1" applyBorder="1" applyAlignment="1">
      <alignment horizontal="center" vertical="center" wrapText="1"/>
    </xf>
    <xf numFmtId="0" fontId="22" fillId="0" borderId="3" xfId="3" applyFont="1" applyBorder="1" applyAlignment="1">
      <alignment vertical="center" wrapText="1"/>
    </xf>
    <xf numFmtId="0" fontId="21" fillId="2" borderId="3" xfId="3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6" fillId="0" borderId="0" xfId="3" applyFont="1"/>
    <xf numFmtId="0" fontId="26" fillId="0" borderId="0" xfId="3" applyFont="1" applyAlignment="1">
      <alignment horizontal="left"/>
    </xf>
    <xf numFmtId="0" fontId="26" fillId="0" borderId="0" xfId="1" applyFont="1" applyAlignment="1">
      <alignment vertical="top"/>
    </xf>
    <xf numFmtId="0" fontId="39" fillId="0" borderId="0" xfId="3" applyFont="1" applyAlignment="1">
      <alignment horizontal="right" vertical="center" wrapText="1"/>
    </xf>
    <xf numFmtId="0" fontId="40" fillId="0" borderId="0" xfId="3" applyFont="1" applyAlignment="1">
      <alignment horizontal="left" vertical="center" wrapText="1"/>
    </xf>
    <xf numFmtId="0" fontId="38" fillId="0" borderId="0" xfId="3" applyFont="1" applyAlignment="1">
      <alignment horizontal="left"/>
    </xf>
    <xf numFmtId="0" fontId="10" fillId="0" borderId="0" xfId="3" applyFont="1" applyAlignment="1">
      <alignment horizontal="center" vertical="center" wrapText="1"/>
    </xf>
    <xf numFmtId="0" fontId="38" fillId="0" borderId="0" xfId="3" applyFont="1" applyAlignment="1">
      <alignment horizontal="center" wrapText="1"/>
    </xf>
    <xf numFmtId="0" fontId="38" fillId="0" borderId="0" xfId="3" applyFont="1" applyAlignment="1">
      <alignment horizontal="center"/>
    </xf>
    <xf numFmtId="0" fontId="10" fillId="0" borderId="0" xfId="3" applyFont="1" applyAlignment="1">
      <alignment horizontal="left" wrapText="1"/>
    </xf>
    <xf numFmtId="0" fontId="38" fillId="2" borderId="0" xfId="3" applyFont="1" applyFill="1" applyAlignment="1">
      <alignment wrapText="1"/>
    </xf>
    <xf numFmtId="0" fontId="38" fillId="2" borderId="0" xfId="3" applyFont="1" applyFill="1"/>
    <xf numFmtId="0" fontId="41" fillId="0" borderId="0" xfId="3" applyFont="1"/>
    <xf numFmtId="0" fontId="34" fillId="0" borderId="0" xfId="1" applyFont="1" applyAlignment="1">
      <alignment vertical="top" wrapText="1"/>
    </xf>
    <xf numFmtId="0" fontId="30" fillId="0" borderId="0" xfId="1" applyFont="1" applyAlignment="1">
      <alignment vertical="top"/>
    </xf>
    <xf numFmtId="0" fontId="26" fillId="0" borderId="4" xfId="3" applyFont="1" applyBorder="1" applyAlignment="1">
      <alignment horizontal="center"/>
    </xf>
    <xf numFmtId="0" fontId="13" fillId="0" borderId="0" xfId="3" applyFont="1"/>
    <xf numFmtId="0" fontId="13" fillId="3" borderId="0" xfId="3" applyFont="1" applyFill="1" applyProtection="1">
      <protection locked="0"/>
    </xf>
    <xf numFmtId="0" fontId="21" fillId="0" borderId="0" xfId="3" applyFont="1"/>
    <xf numFmtId="0" fontId="26" fillId="0" borderId="0" xfId="1" applyFont="1" applyAlignment="1">
      <alignment vertical="top" wrapText="1"/>
    </xf>
    <xf numFmtId="0" fontId="24" fillId="0" borderId="0" xfId="1" applyFont="1" applyAlignment="1">
      <alignment vertical="top" wrapText="1"/>
    </xf>
    <xf numFmtId="0" fontId="26" fillId="0" borderId="0" xfId="3" applyFont="1" applyAlignment="1">
      <alignment horizontal="center"/>
    </xf>
    <xf numFmtId="0" fontId="24" fillId="0" borderId="0" xfId="3" applyFont="1" applyAlignment="1">
      <alignment wrapText="1"/>
    </xf>
    <xf numFmtId="0" fontId="6" fillId="0" borderId="0" xfId="1" applyFont="1" applyBorder="1" applyProtection="1">
      <protection locked="0"/>
    </xf>
    <xf numFmtId="0" fontId="6" fillId="0" borderId="0" xfId="1" applyFont="1" applyBorder="1" applyAlignment="1" applyProtection="1">
      <alignment horizontal="right"/>
      <protection locked="0"/>
    </xf>
    <xf numFmtId="49" fontId="6" fillId="0" borderId="0" xfId="2" applyNumberFormat="1" applyFont="1" applyBorder="1" applyAlignment="1">
      <alignment vertical="top" wrapText="1"/>
    </xf>
    <xf numFmtId="0" fontId="38" fillId="0" borderId="0" xfId="3" applyFont="1" applyBorder="1"/>
    <xf numFmtId="0" fontId="34" fillId="0" borderId="0" xfId="2" applyFont="1" applyAlignment="1">
      <alignment wrapText="1"/>
    </xf>
    <xf numFmtId="0" fontId="12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1" fontId="13" fillId="0" borderId="3" xfId="1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/>
    <xf numFmtId="0" fontId="42" fillId="0" borderId="0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right" wrapText="1"/>
    </xf>
    <xf numFmtId="0" fontId="9" fillId="0" borderId="4" xfId="0" applyNumberFormat="1" applyFont="1" applyFill="1" applyBorder="1" applyAlignment="1" applyProtection="1">
      <alignment horizontal="left"/>
    </xf>
    <xf numFmtId="0" fontId="31" fillId="0" borderId="4" xfId="0" applyNumberFormat="1" applyFont="1" applyFill="1" applyBorder="1" applyAlignment="1" applyProtection="1"/>
    <xf numFmtId="0" fontId="31" fillId="0" borderId="1" xfId="0" applyNumberFormat="1" applyFont="1" applyFill="1" applyBorder="1" applyAlignment="1" applyProtection="1"/>
    <xf numFmtId="3" fontId="12" fillId="0" borderId="3" xfId="0" applyNumberFormat="1" applyFont="1" applyFill="1" applyBorder="1" applyAlignment="1" applyProtection="1">
      <alignment horizontal="center" vertical="center" wrapText="1"/>
    </xf>
    <xf numFmtId="3" fontId="26" fillId="0" borderId="1" xfId="0" applyNumberFormat="1" applyFont="1" applyFill="1" applyBorder="1" applyAlignment="1" applyProtection="1"/>
    <xf numFmtId="0" fontId="31" fillId="0" borderId="2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46" fillId="0" borderId="1" xfId="0" applyNumberFormat="1" applyFont="1" applyFill="1" applyBorder="1" applyAlignment="1" applyProtection="1">
      <alignment horizontal="left" wrapText="1"/>
    </xf>
    <xf numFmtId="0" fontId="4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" xfId="0" applyNumberFormat="1" applyFont="1" applyFill="1" applyBorder="1" applyAlignment="1" applyProtection="1">
      <alignment horizontal="center" vertical="center" wrapText="1"/>
    </xf>
    <xf numFmtId="3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2" applyFont="1" applyBorder="1" applyAlignment="1">
      <alignment horizontal="left" vertical="center" wrapText="1"/>
    </xf>
    <xf numFmtId="0" fontId="49" fillId="0" borderId="3" xfId="2" applyFont="1" applyBorder="1" applyAlignment="1">
      <alignment horizontal="left" vertical="center" wrapText="1"/>
    </xf>
    <xf numFmtId="3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3" applyFont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27" fillId="0" borderId="0" xfId="2" applyFont="1" applyAlignment="1">
      <alignment wrapText="1"/>
    </xf>
    <xf numFmtId="0" fontId="27" fillId="0" borderId="4" xfId="2" applyFont="1" applyBorder="1" applyAlignment="1">
      <alignment horizontal="center"/>
    </xf>
    <xf numFmtId="0" fontId="28" fillId="0" borderId="0" xfId="2" applyFont="1" applyAlignment="1">
      <alignment horizontal="center" vertical="top"/>
    </xf>
    <xf numFmtId="0" fontId="28" fillId="0" borderId="10" xfId="2" applyFont="1" applyBorder="1" applyAlignment="1">
      <alignment horizontal="left" vertical="center" wrapText="1"/>
    </xf>
    <xf numFmtId="0" fontId="28" fillId="0" borderId="2" xfId="2" applyFont="1" applyBorder="1" applyAlignment="1">
      <alignment horizontal="left" vertical="center" wrapText="1"/>
    </xf>
    <xf numFmtId="0" fontId="28" fillId="0" borderId="11" xfId="2" applyFont="1" applyBorder="1" applyAlignment="1">
      <alignment horizontal="left" vertical="center" wrapText="1"/>
    </xf>
    <xf numFmtId="0" fontId="28" fillId="0" borderId="8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left" vertical="center" wrapText="1"/>
    </xf>
    <xf numFmtId="0" fontId="28" fillId="0" borderId="9" xfId="2" applyFont="1" applyBorder="1" applyAlignment="1">
      <alignment horizontal="left" vertical="center" wrapText="1"/>
    </xf>
    <xf numFmtId="0" fontId="28" fillId="0" borderId="3" xfId="2" applyFont="1" applyBorder="1" applyAlignment="1">
      <alignment horizontal="left" vertical="center" wrapText="1"/>
    </xf>
    <xf numFmtId="0" fontId="27" fillId="0" borderId="1" xfId="2" applyFont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8" fillId="0" borderId="4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" xfId="2" applyFont="1" applyBorder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29" fillId="0" borderId="1" xfId="2" applyFont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28" fillId="3" borderId="1" xfId="2" applyFont="1" applyFill="1" applyBorder="1" applyAlignment="1">
      <alignment horizontal="left" vertical="top" wrapText="1"/>
    </xf>
    <xf numFmtId="0" fontId="28" fillId="3" borderId="0" xfId="2" applyFont="1" applyFill="1" applyAlignment="1">
      <alignment horizontal="left" vertical="top" wrapText="1"/>
    </xf>
    <xf numFmtId="0" fontId="27" fillId="0" borderId="10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7" fillId="0" borderId="11" xfId="2" applyFont="1" applyBorder="1" applyAlignment="1">
      <alignment vertical="center" wrapText="1"/>
    </xf>
    <xf numFmtId="0" fontId="28" fillId="0" borderId="1" xfId="2" applyFont="1" applyBorder="1" applyAlignment="1">
      <alignment vertical="center" wrapText="1"/>
    </xf>
    <xf numFmtId="0" fontId="28" fillId="0" borderId="0" xfId="2" applyFont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wrapText="1"/>
    </xf>
    <xf numFmtId="0" fontId="24" fillId="0" borderId="0" xfId="2" applyFont="1" applyAlignment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45" fillId="0" borderId="12" xfId="0" applyNumberFormat="1" applyFont="1" applyFill="1" applyBorder="1" applyAlignment="1" applyProtection="1">
      <alignment horizontal="center"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right" wrapText="1"/>
    </xf>
    <xf numFmtId="0" fontId="44" fillId="0" borderId="3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6" fillId="0" borderId="6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43" fillId="0" borderId="3" xfId="0" applyNumberFormat="1" applyFont="1" applyFill="1" applyBorder="1" applyAlignment="1" applyProtection="1">
      <alignment horizontal="center" vertical="center" wrapText="1"/>
    </xf>
    <xf numFmtId="0" fontId="44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12" fillId="0" borderId="0" xfId="1" applyFont="1" applyAlignment="1">
      <alignment horizontal="right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21" fillId="0" borderId="0" xfId="1" applyFont="1" applyAlignment="1">
      <alignment horizontal="right" wrapText="1"/>
    </xf>
    <xf numFmtId="0" fontId="18" fillId="0" borderId="4" xfId="1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right" wrapText="1"/>
    </xf>
    <xf numFmtId="49" fontId="16" fillId="0" borderId="0" xfId="2" applyNumberFormat="1" applyFont="1" applyBorder="1" applyAlignment="1">
      <alignment horizontal="center" wrapText="1"/>
    </xf>
    <xf numFmtId="0" fontId="21" fillId="0" borderId="0" xfId="3" applyFont="1" applyAlignment="1">
      <alignment horizontal="center" vertical="center" wrapText="1"/>
    </xf>
    <xf numFmtId="0" fontId="40" fillId="0" borderId="4" xfId="3" applyFont="1" applyBorder="1" applyAlignment="1">
      <alignment horizontal="left" vertical="top" wrapText="1"/>
    </xf>
  </cellXfs>
  <cellStyles count="4">
    <cellStyle name="Звичайний" xfId="0" builtinId="0"/>
    <cellStyle name="Звичайний 2" xfId="1"/>
    <cellStyle name="Обычный 2 2" xfId="2"/>
    <cellStyle name="Обычный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tabSelected="1" zoomScaleNormal="100" workbookViewId="0">
      <selection activeCell="P9" sqref="P9"/>
    </sheetView>
  </sheetViews>
  <sheetFormatPr defaultRowHeight="12.75" x14ac:dyDescent="0.2"/>
  <cols>
    <col min="1" max="1" width="7.85546875" style="30" customWidth="1"/>
    <col min="2" max="2" width="7.7109375" style="30" customWidth="1"/>
    <col min="3" max="3" width="4.5703125" style="30" customWidth="1"/>
    <col min="4" max="6" width="9.140625" style="30"/>
    <col min="7" max="7" width="7.28515625" style="30" customWidth="1"/>
    <col min="8" max="8" width="14.7109375" style="30" customWidth="1"/>
    <col min="9" max="9" width="9.140625" style="30"/>
    <col min="10" max="10" width="5.28515625" style="30" customWidth="1"/>
    <col min="11" max="11" width="9.140625" style="30"/>
    <col min="12" max="12" width="25" style="30" customWidth="1"/>
    <col min="13" max="16384" width="9.140625" style="30"/>
  </cols>
  <sheetData>
    <row r="1" spans="1:13" ht="12.95" customHeight="1" x14ac:dyDescent="0.2">
      <c r="D1" s="163"/>
      <c r="E1" s="163"/>
      <c r="F1" s="163"/>
      <c r="G1" s="163"/>
      <c r="H1" s="163"/>
      <c r="I1" s="163"/>
      <c r="J1" s="163"/>
      <c r="K1" s="163"/>
      <c r="L1" s="163"/>
    </row>
    <row r="2" spans="1:13" ht="62.25" customHeight="1" x14ac:dyDescent="0.3">
      <c r="A2" s="31"/>
      <c r="B2" s="31"/>
      <c r="C2" s="164" t="s">
        <v>1</v>
      </c>
      <c r="D2" s="164"/>
      <c r="E2" s="164"/>
      <c r="F2" s="164"/>
      <c r="G2" s="164"/>
      <c r="H2" s="164"/>
      <c r="I2" s="164"/>
      <c r="J2" s="164"/>
      <c r="K2" s="164"/>
      <c r="L2" s="164"/>
    </row>
    <row r="3" spans="1:13" ht="48.4" customHeight="1" x14ac:dyDescent="0.3">
      <c r="A3" s="31"/>
      <c r="B3" s="31"/>
      <c r="C3" s="33" t="s">
        <v>2</v>
      </c>
      <c r="D3" s="165" t="s">
        <v>9</v>
      </c>
      <c r="E3" s="165"/>
      <c r="F3" s="165"/>
      <c r="G3" s="165"/>
      <c r="H3" s="32"/>
      <c r="I3" s="32"/>
      <c r="J3" s="32"/>
      <c r="K3" s="32"/>
      <c r="L3" s="32"/>
    </row>
    <row r="4" spans="1:13" ht="18.75" customHeight="1" x14ac:dyDescent="0.2">
      <c r="C4" s="166" t="s">
        <v>3</v>
      </c>
      <c r="D4" s="166"/>
      <c r="E4" s="166"/>
      <c r="F4" s="166"/>
      <c r="G4" s="166"/>
      <c r="H4" s="34"/>
      <c r="I4" s="34"/>
      <c r="J4" s="34"/>
      <c r="K4" s="34"/>
      <c r="L4" s="34"/>
    </row>
    <row r="5" spans="1:13" ht="12.95" customHeight="1" x14ac:dyDescent="0.2">
      <c r="C5" s="35"/>
      <c r="D5" s="35"/>
      <c r="E5" s="35"/>
      <c r="F5" s="35"/>
      <c r="G5" s="35"/>
      <c r="H5" s="35"/>
      <c r="I5" s="35"/>
      <c r="J5" s="35"/>
      <c r="K5" s="36"/>
      <c r="L5" s="36"/>
    </row>
    <row r="6" spans="1:13" ht="12.95" customHeight="1" x14ac:dyDescent="0.2">
      <c r="B6" s="37"/>
      <c r="C6" s="167" t="s">
        <v>4</v>
      </c>
      <c r="D6" s="168"/>
      <c r="E6" s="168"/>
      <c r="F6" s="168"/>
      <c r="G6" s="169"/>
      <c r="H6" s="173" t="s">
        <v>10</v>
      </c>
      <c r="I6" s="173"/>
      <c r="J6" s="173"/>
      <c r="K6" s="174" t="s">
        <v>11</v>
      </c>
      <c r="L6" s="175"/>
    </row>
    <row r="7" spans="1:13" ht="12.95" customHeight="1" x14ac:dyDescent="0.2">
      <c r="B7" s="37"/>
      <c r="C7" s="170"/>
      <c r="D7" s="171"/>
      <c r="E7" s="171"/>
      <c r="F7" s="171"/>
      <c r="G7" s="172"/>
      <c r="H7" s="173"/>
      <c r="I7" s="173"/>
      <c r="J7" s="173"/>
      <c r="K7" s="174"/>
      <c r="L7" s="175"/>
    </row>
    <row r="8" spans="1:13" ht="55.9" customHeight="1" x14ac:dyDescent="0.2">
      <c r="B8" s="37"/>
      <c r="C8" s="167" t="s">
        <v>5</v>
      </c>
      <c r="D8" s="168"/>
      <c r="E8" s="168"/>
      <c r="F8" s="168"/>
      <c r="G8" s="169"/>
      <c r="H8" s="173" t="s">
        <v>277</v>
      </c>
      <c r="I8" s="173"/>
      <c r="J8" s="173"/>
      <c r="K8" s="182" t="s">
        <v>318</v>
      </c>
      <c r="L8" s="183"/>
    </row>
    <row r="9" spans="1:13" ht="135" customHeight="1" x14ac:dyDescent="0.2">
      <c r="B9" s="37"/>
      <c r="C9" s="179"/>
      <c r="D9" s="180"/>
      <c r="E9" s="180"/>
      <c r="F9" s="180"/>
      <c r="G9" s="181"/>
      <c r="H9" s="173"/>
      <c r="I9" s="173"/>
      <c r="J9" s="173"/>
      <c r="K9" s="184" t="s">
        <v>278</v>
      </c>
      <c r="L9" s="185"/>
      <c r="M9" s="185"/>
    </row>
    <row r="10" spans="1:13" ht="61.5" customHeight="1" x14ac:dyDescent="0.2">
      <c r="B10" s="37"/>
      <c r="C10" s="179"/>
      <c r="D10" s="180"/>
      <c r="E10" s="180"/>
      <c r="F10" s="180"/>
      <c r="G10" s="181"/>
      <c r="H10" s="173"/>
      <c r="I10" s="173"/>
      <c r="J10" s="173"/>
      <c r="K10" s="184"/>
      <c r="L10" s="185"/>
      <c r="M10" s="185"/>
    </row>
    <row r="11" spans="1:13" ht="17.25" customHeight="1" x14ac:dyDescent="0.2">
      <c r="B11" s="37"/>
      <c r="C11" s="170"/>
      <c r="D11" s="171"/>
      <c r="E11" s="171"/>
      <c r="F11" s="171"/>
      <c r="G11" s="172"/>
      <c r="H11" s="173"/>
      <c r="I11" s="173"/>
      <c r="J11" s="173"/>
      <c r="K11" s="184"/>
      <c r="L11" s="185"/>
      <c r="M11" s="185"/>
    </row>
    <row r="12" spans="1:13" ht="10.5" customHeight="1" x14ac:dyDescent="0.25">
      <c r="C12" s="38"/>
      <c r="D12" s="39"/>
      <c r="E12" s="40"/>
      <c r="F12" s="40"/>
      <c r="G12" s="40"/>
      <c r="H12" s="40"/>
      <c r="I12" s="40"/>
      <c r="J12" s="41"/>
      <c r="K12" s="42"/>
      <c r="L12" s="42"/>
    </row>
    <row r="13" spans="1:13" ht="25.7" customHeight="1" x14ac:dyDescent="0.2">
      <c r="B13" s="37"/>
      <c r="C13" s="186" t="s">
        <v>6</v>
      </c>
      <c r="D13" s="187"/>
      <c r="E13" s="187"/>
      <c r="F13" s="187"/>
      <c r="G13" s="187"/>
      <c r="H13" s="187"/>
      <c r="I13" s="187"/>
      <c r="J13" s="187"/>
      <c r="K13" s="187"/>
      <c r="L13" s="188"/>
      <c r="M13" s="43"/>
    </row>
    <row r="14" spans="1:13" ht="27" customHeight="1" x14ac:dyDescent="0.2">
      <c r="B14" s="37"/>
      <c r="C14" s="189" t="s">
        <v>7</v>
      </c>
      <c r="D14" s="190"/>
      <c r="E14" s="190"/>
      <c r="F14" s="190"/>
      <c r="G14" s="190"/>
      <c r="H14" s="190"/>
      <c r="I14" s="190"/>
      <c r="J14" s="190"/>
      <c r="K14" s="190"/>
      <c r="L14" s="191"/>
      <c r="M14" s="43"/>
    </row>
    <row r="15" spans="1:13" ht="24.75" customHeight="1" x14ac:dyDescent="0.2">
      <c r="B15" s="37"/>
      <c r="C15" s="176" t="s">
        <v>8</v>
      </c>
      <c r="D15" s="177"/>
      <c r="E15" s="177"/>
      <c r="F15" s="177"/>
      <c r="G15" s="177"/>
      <c r="H15" s="177"/>
      <c r="I15" s="177"/>
      <c r="J15" s="177"/>
      <c r="K15" s="177"/>
      <c r="L15" s="178"/>
      <c r="M15" s="43"/>
    </row>
    <row r="16" spans="1:13" ht="12.95" customHeight="1" x14ac:dyDescent="0.3">
      <c r="C16" s="44"/>
      <c r="D16" s="45"/>
      <c r="E16" s="46"/>
      <c r="F16" s="45"/>
      <c r="G16" s="46"/>
      <c r="H16" s="46"/>
      <c r="I16" s="46"/>
      <c r="J16" s="47"/>
      <c r="K16" s="46"/>
      <c r="L16" s="46"/>
    </row>
  </sheetData>
  <mergeCells count="14">
    <mergeCell ref="C15:L15"/>
    <mergeCell ref="C8:G11"/>
    <mergeCell ref="H8:J11"/>
    <mergeCell ref="K8:L8"/>
    <mergeCell ref="K9:M11"/>
    <mergeCell ref="C13:L13"/>
    <mergeCell ref="C14:L14"/>
    <mergeCell ref="D1:L1"/>
    <mergeCell ref="C2:L2"/>
    <mergeCell ref="D3:G3"/>
    <mergeCell ref="C4:G4"/>
    <mergeCell ref="C6:G7"/>
    <mergeCell ref="H6:J7"/>
    <mergeCell ref="K6:L7"/>
  </mergeCells>
  <pageMargins left="0.51181102362204722" right="0.15748031496062992" top="0.31496062992125984" bottom="0.47244094488188981" header="0.35433070866141736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75" zoomScaleNormal="75" workbookViewId="0">
      <selection activeCell="P9" sqref="P9"/>
    </sheetView>
  </sheetViews>
  <sheetFormatPr defaultRowHeight="12.75" x14ac:dyDescent="0.2"/>
  <cols>
    <col min="1" max="1" width="41.28515625" style="30" customWidth="1"/>
    <col min="2" max="9" width="9.140625" style="30"/>
    <col min="10" max="10" width="70.28515625" style="30" customWidth="1"/>
    <col min="11" max="11" width="16.7109375" style="30" customWidth="1"/>
    <col min="12" max="16384" width="9.140625" style="30"/>
  </cols>
  <sheetData>
    <row r="1" spans="1:11" ht="18.2" customHeight="1" x14ac:dyDescent="0.3">
      <c r="A1" s="48"/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26.25" x14ac:dyDescent="0.2">
      <c r="A2" s="194" t="s">
        <v>12</v>
      </c>
      <c r="B2" s="194"/>
      <c r="C2" s="194"/>
      <c r="D2" s="194"/>
      <c r="E2" s="194"/>
      <c r="F2" s="194"/>
      <c r="G2" s="194"/>
      <c r="H2" s="194"/>
      <c r="I2" s="194"/>
      <c r="J2" s="194"/>
      <c r="K2" s="51"/>
    </row>
    <row r="3" spans="1:11" ht="56.65" customHeight="1" x14ac:dyDescent="0.2">
      <c r="A3" s="52" t="s">
        <v>13</v>
      </c>
      <c r="B3" s="192" t="s">
        <v>18</v>
      </c>
      <c r="C3" s="192"/>
      <c r="D3" s="192"/>
      <c r="E3" s="192"/>
      <c r="F3" s="192"/>
      <c r="G3" s="192"/>
      <c r="H3" s="192"/>
      <c r="I3" s="192"/>
      <c r="J3" s="192"/>
      <c r="K3" s="53">
        <v>3</v>
      </c>
    </row>
    <row r="4" spans="1:11" ht="60.4" customHeight="1" x14ac:dyDescent="0.2">
      <c r="A4" s="54" t="s">
        <v>14</v>
      </c>
      <c r="B4" s="192" t="s">
        <v>19</v>
      </c>
      <c r="C4" s="192"/>
      <c r="D4" s="192"/>
      <c r="E4" s="192"/>
      <c r="F4" s="192"/>
      <c r="G4" s="192"/>
      <c r="H4" s="192"/>
      <c r="I4" s="192"/>
      <c r="J4" s="192"/>
      <c r="K4" s="53">
        <v>3</v>
      </c>
    </row>
    <row r="5" spans="1:11" ht="77.099999999999994" customHeight="1" x14ac:dyDescent="0.2">
      <c r="A5" s="52" t="s">
        <v>15</v>
      </c>
      <c r="B5" s="192" t="s">
        <v>20</v>
      </c>
      <c r="C5" s="192"/>
      <c r="D5" s="192"/>
      <c r="E5" s="192"/>
      <c r="F5" s="192"/>
      <c r="G5" s="192"/>
      <c r="H5" s="192"/>
      <c r="I5" s="192"/>
      <c r="J5" s="192"/>
      <c r="K5" s="53">
        <v>4</v>
      </c>
    </row>
    <row r="6" spans="1:11" ht="60.4" customHeight="1" x14ac:dyDescent="0.2">
      <c r="A6" s="52" t="s">
        <v>16</v>
      </c>
      <c r="B6" s="192" t="s">
        <v>21</v>
      </c>
      <c r="C6" s="192"/>
      <c r="D6" s="192"/>
      <c r="E6" s="192"/>
      <c r="F6" s="192"/>
      <c r="G6" s="192"/>
      <c r="H6" s="192"/>
      <c r="I6" s="192"/>
      <c r="J6" s="192"/>
      <c r="K6" s="53">
        <v>5</v>
      </c>
    </row>
    <row r="7" spans="1:11" ht="63.4" customHeight="1" x14ac:dyDescent="0.2">
      <c r="A7" s="52" t="s">
        <v>17</v>
      </c>
      <c r="B7" s="192" t="s">
        <v>279</v>
      </c>
      <c r="C7" s="192"/>
      <c r="D7" s="192"/>
      <c r="E7" s="192"/>
      <c r="F7" s="192"/>
      <c r="G7" s="192"/>
      <c r="H7" s="192"/>
      <c r="I7" s="192"/>
      <c r="J7" s="192"/>
      <c r="K7" s="55" t="s">
        <v>280</v>
      </c>
    </row>
    <row r="8" spans="1:11" ht="62.65" customHeight="1" x14ac:dyDescent="0.2">
      <c r="A8" s="52" t="s">
        <v>281</v>
      </c>
      <c r="B8" s="192" t="s">
        <v>282</v>
      </c>
      <c r="C8" s="192"/>
      <c r="D8" s="192"/>
      <c r="E8" s="192"/>
      <c r="F8" s="192"/>
      <c r="G8" s="192"/>
      <c r="H8" s="192"/>
      <c r="I8" s="192"/>
      <c r="J8" s="192"/>
      <c r="K8" s="53">
        <v>12</v>
      </c>
    </row>
    <row r="9" spans="1:11" ht="27.95" customHeight="1" x14ac:dyDescent="0.3">
      <c r="A9" s="56"/>
      <c r="B9" s="193"/>
      <c r="C9" s="193"/>
      <c r="D9" s="193"/>
      <c r="E9" s="193"/>
      <c r="F9" s="193"/>
      <c r="G9" s="193"/>
      <c r="H9" s="193"/>
      <c r="I9" s="193"/>
      <c r="J9" s="193"/>
      <c r="K9" s="57"/>
    </row>
    <row r="10" spans="1:11" ht="18.95" customHeight="1" x14ac:dyDescent="0.3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7"/>
    </row>
    <row r="11" spans="1:11" ht="18.95" customHeight="1" x14ac:dyDescent="0.3">
      <c r="B11" s="58"/>
      <c r="C11" s="58"/>
      <c r="D11" s="58"/>
      <c r="E11" s="58"/>
      <c r="F11" s="58"/>
      <c r="G11" s="58"/>
      <c r="H11" s="58"/>
      <c r="I11" s="58"/>
      <c r="J11" s="58"/>
    </row>
  </sheetData>
  <mergeCells count="8">
    <mergeCell ref="B8:J8"/>
    <mergeCell ref="B9:J9"/>
    <mergeCell ref="A2:J2"/>
    <mergeCell ref="B3:J3"/>
    <mergeCell ref="B4:J4"/>
    <mergeCell ref="B5:J5"/>
    <mergeCell ref="B6:J6"/>
    <mergeCell ref="B7:J7"/>
  </mergeCells>
  <pageMargins left="0.22" right="0.17" top="0.54" bottom="0.37" header="0.53" footer="0.35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13" zoomScale="50" zoomScaleNormal="50" workbookViewId="0">
      <selection activeCell="P26" sqref="P26"/>
    </sheetView>
  </sheetViews>
  <sheetFormatPr defaultRowHeight="12.75" x14ac:dyDescent="0.2"/>
  <cols>
    <col min="1" max="1" width="37.42578125" style="140" customWidth="1"/>
    <col min="2" max="2" width="20.5703125" style="140" customWidth="1"/>
    <col min="3" max="3" width="14.85546875" style="140" customWidth="1"/>
    <col min="4" max="4" width="2.85546875" style="140" customWidth="1"/>
    <col min="5" max="5" width="11.42578125" style="140" customWidth="1"/>
    <col min="6" max="6" width="20.85546875" style="140" customWidth="1"/>
    <col min="7" max="7" width="18.7109375" style="140" customWidth="1"/>
    <col min="8" max="8" width="17.28515625" style="140" customWidth="1"/>
    <col min="9" max="9" width="21.28515625" style="140" customWidth="1"/>
    <col min="10" max="10" width="18.42578125" style="140" customWidth="1"/>
    <col min="11" max="11" width="16.7109375" style="140" customWidth="1"/>
    <col min="12" max="12" width="22.85546875" style="140" customWidth="1"/>
    <col min="13" max="13" width="23" style="140" customWidth="1"/>
    <col min="14" max="14" width="21.5703125" style="140" customWidth="1"/>
    <col min="15" max="15" width="18.28515625" style="140" customWidth="1"/>
    <col min="16" max="16" width="20.5703125" style="140" customWidth="1"/>
    <col min="17" max="17" width="24.7109375" style="140" customWidth="1"/>
    <col min="18" max="245" width="10.42578125" style="140" customWidth="1"/>
    <col min="246" max="16384" width="9.140625" style="140"/>
  </cols>
  <sheetData>
    <row r="1" spans="1:17" ht="26.25" x14ac:dyDescent="0.4">
      <c r="D1" s="141">
        <v>43784</v>
      </c>
      <c r="K1" s="201" t="s">
        <v>54</v>
      </c>
      <c r="L1" s="201"/>
      <c r="M1" s="201"/>
      <c r="N1" s="201"/>
      <c r="O1" s="201"/>
      <c r="P1" s="201"/>
    </row>
    <row r="2" spans="1:17" ht="35.25" x14ac:dyDescent="0.5">
      <c r="A2" s="203" t="s">
        <v>22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142"/>
      <c r="M2" s="143"/>
      <c r="N2" s="144"/>
      <c r="O2" s="145"/>
      <c r="P2" s="145"/>
    </row>
    <row r="3" spans="1:17" x14ac:dyDescent="0.2">
      <c r="A3" s="222" t="s">
        <v>23</v>
      </c>
      <c r="B3" s="222"/>
      <c r="C3" s="222"/>
      <c r="D3" s="222"/>
      <c r="E3" s="222" t="s">
        <v>43</v>
      </c>
      <c r="F3" s="223" t="s">
        <v>45</v>
      </c>
      <c r="G3" s="224" t="s">
        <v>47</v>
      </c>
      <c r="H3" s="224" t="s">
        <v>50</v>
      </c>
      <c r="I3" s="223" t="s">
        <v>51</v>
      </c>
      <c r="J3" s="225" t="s">
        <v>53</v>
      </c>
      <c r="K3" s="225" t="s">
        <v>55</v>
      </c>
      <c r="L3" s="225" t="s">
        <v>57</v>
      </c>
      <c r="M3" s="225" t="s">
        <v>58</v>
      </c>
      <c r="N3" s="224" t="s">
        <v>59</v>
      </c>
      <c r="O3" s="224" t="s">
        <v>60</v>
      </c>
      <c r="P3" s="223" t="s">
        <v>61</v>
      </c>
      <c r="Q3" s="146"/>
    </row>
    <row r="4" spans="1:17" x14ac:dyDescent="0.2">
      <c r="A4" s="222"/>
      <c r="B4" s="222"/>
      <c r="C4" s="222"/>
      <c r="D4" s="222"/>
      <c r="E4" s="222"/>
      <c r="F4" s="223"/>
      <c r="G4" s="224"/>
      <c r="H4" s="224"/>
      <c r="I4" s="223"/>
      <c r="J4" s="225"/>
      <c r="K4" s="225"/>
      <c r="L4" s="225"/>
      <c r="M4" s="225"/>
      <c r="N4" s="224"/>
      <c r="O4" s="224"/>
      <c r="P4" s="223"/>
      <c r="Q4" s="146"/>
    </row>
    <row r="5" spans="1:17" x14ac:dyDescent="0.2">
      <c r="A5" s="222"/>
      <c r="B5" s="222"/>
      <c r="C5" s="222"/>
      <c r="D5" s="222"/>
      <c r="E5" s="222"/>
      <c r="F5" s="223"/>
      <c r="G5" s="224"/>
      <c r="H5" s="224"/>
      <c r="I5" s="223"/>
      <c r="J5" s="225"/>
      <c r="K5" s="225"/>
      <c r="L5" s="225"/>
      <c r="M5" s="225"/>
      <c r="N5" s="224"/>
      <c r="O5" s="224"/>
      <c r="P5" s="223"/>
      <c r="Q5" s="146"/>
    </row>
    <row r="6" spans="1:17" ht="103.5" customHeight="1" x14ac:dyDescent="0.2">
      <c r="A6" s="222"/>
      <c r="B6" s="222"/>
      <c r="C6" s="222"/>
      <c r="D6" s="222"/>
      <c r="E6" s="222"/>
      <c r="F6" s="223"/>
      <c r="G6" s="224"/>
      <c r="H6" s="224"/>
      <c r="I6" s="223"/>
      <c r="J6" s="225"/>
      <c r="K6" s="225"/>
      <c r="L6" s="225"/>
      <c r="M6" s="225"/>
      <c r="N6" s="224"/>
      <c r="O6" s="224"/>
      <c r="P6" s="223"/>
      <c r="Q6" s="146"/>
    </row>
    <row r="7" spans="1:17" ht="20.25" x14ac:dyDescent="0.2">
      <c r="A7" s="205" t="s">
        <v>24</v>
      </c>
      <c r="B7" s="205"/>
      <c r="C7" s="205"/>
      <c r="D7" s="205"/>
      <c r="E7" s="4" t="s">
        <v>44</v>
      </c>
      <c r="F7" s="4">
        <v>1</v>
      </c>
      <c r="G7" s="4">
        <v>2</v>
      </c>
      <c r="H7" s="4">
        <v>3</v>
      </c>
      <c r="I7" s="4">
        <v>4</v>
      </c>
      <c r="J7" s="4">
        <v>5</v>
      </c>
      <c r="K7" s="4">
        <v>6</v>
      </c>
      <c r="L7" s="4">
        <v>7</v>
      </c>
      <c r="M7" s="4">
        <v>8</v>
      </c>
      <c r="N7" s="4">
        <v>9</v>
      </c>
      <c r="O7" s="4">
        <v>10</v>
      </c>
      <c r="P7" s="4">
        <v>11</v>
      </c>
      <c r="Q7" s="146"/>
    </row>
    <row r="8" spans="1:17" ht="61.5" customHeight="1" x14ac:dyDescent="0.4">
      <c r="A8" s="219" t="s">
        <v>25</v>
      </c>
      <c r="B8" s="219"/>
      <c r="C8" s="219"/>
      <c r="D8" s="219"/>
      <c r="E8" s="4">
        <v>1</v>
      </c>
      <c r="F8" s="147">
        <v>42395</v>
      </c>
      <c r="G8" s="147">
        <v>18104</v>
      </c>
      <c r="H8" s="147">
        <v>24291</v>
      </c>
      <c r="I8" s="147">
        <v>26036</v>
      </c>
      <c r="J8" s="12">
        <v>16</v>
      </c>
      <c r="K8" s="12">
        <v>7461</v>
      </c>
      <c r="L8" s="147">
        <v>12723</v>
      </c>
      <c r="M8" s="12">
        <v>160</v>
      </c>
      <c r="N8" s="12">
        <v>5651</v>
      </c>
      <c r="O8" s="12">
        <v>11</v>
      </c>
      <c r="P8" s="147">
        <v>16081</v>
      </c>
      <c r="Q8" s="148"/>
    </row>
    <row r="9" spans="1:17" ht="68.25" customHeight="1" x14ac:dyDescent="0.4">
      <c r="A9" s="206" t="s">
        <v>26</v>
      </c>
      <c r="B9" s="206"/>
      <c r="C9" s="206"/>
      <c r="D9" s="206"/>
      <c r="E9" s="4">
        <v>2</v>
      </c>
      <c r="F9" s="12">
        <v>26</v>
      </c>
      <c r="G9" s="10">
        <v>0</v>
      </c>
      <c r="H9" s="10">
        <v>26</v>
      </c>
      <c r="I9" s="9">
        <v>26</v>
      </c>
      <c r="J9" s="10">
        <v>0</v>
      </c>
      <c r="K9" s="10">
        <v>0</v>
      </c>
      <c r="L9" s="10">
        <v>0</v>
      </c>
      <c r="M9" s="10">
        <v>0</v>
      </c>
      <c r="N9" s="10">
        <v>26</v>
      </c>
      <c r="O9" s="10">
        <v>0</v>
      </c>
      <c r="P9" s="12">
        <v>0</v>
      </c>
      <c r="Q9" s="148"/>
    </row>
    <row r="10" spans="1:17" ht="44.25" customHeight="1" x14ac:dyDescent="0.4">
      <c r="A10" s="206" t="s">
        <v>27</v>
      </c>
      <c r="B10" s="206"/>
      <c r="C10" s="206"/>
      <c r="D10" s="206"/>
      <c r="E10" s="4">
        <v>3</v>
      </c>
      <c r="F10" s="12">
        <v>452</v>
      </c>
      <c r="G10" s="10">
        <v>182</v>
      </c>
      <c r="H10" s="11">
        <v>270</v>
      </c>
      <c r="I10" s="9">
        <v>226</v>
      </c>
      <c r="J10" s="10">
        <v>14</v>
      </c>
      <c r="K10" s="10">
        <v>61</v>
      </c>
      <c r="L10" s="10">
        <v>28</v>
      </c>
      <c r="M10" s="10">
        <v>29</v>
      </c>
      <c r="N10" s="10">
        <v>70</v>
      </c>
      <c r="O10" s="10">
        <v>10</v>
      </c>
      <c r="P10" s="9">
        <v>225</v>
      </c>
      <c r="Q10" s="148"/>
    </row>
    <row r="11" spans="1:17" ht="47.25" customHeight="1" x14ac:dyDescent="0.4">
      <c r="A11" s="206" t="s">
        <v>28</v>
      </c>
      <c r="B11" s="206"/>
      <c r="C11" s="206"/>
      <c r="D11" s="206"/>
      <c r="E11" s="4">
        <v>4</v>
      </c>
      <c r="F11" s="9">
        <v>43</v>
      </c>
      <c r="G11" s="10">
        <v>17</v>
      </c>
      <c r="H11" s="11">
        <v>26</v>
      </c>
      <c r="I11" s="9">
        <v>37</v>
      </c>
      <c r="J11" s="10">
        <v>1</v>
      </c>
      <c r="K11" s="10">
        <v>2</v>
      </c>
      <c r="L11" s="10">
        <v>1</v>
      </c>
      <c r="M11" s="10">
        <v>1</v>
      </c>
      <c r="N11" s="10">
        <v>32</v>
      </c>
      <c r="O11" s="10">
        <v>0</v>
      </c>
      <c r="P11" s="12">
        <v>4</v>
      </c>
      <c r="Q11" s="148"/>
    </row>
    <row r="12" spans="1:17" ht="46.5" customHeight="1" x14ac:dyDescent="0.4">
      <c r="A12" s="206" t="s">
        <v>29</v>
      </c>
      <c r="B12" s="206"/>
      <c r="C12" s="206"/>
      <c r="D12" s="206"/>
      <c r="E12" s="4">
        <v>5</v>
      </c>
      <c r="F12" s="156">
        <v>41781</v>
      </c>
      <c r="G12" s="157">
        <v>17853</v>
      </c>
      <c r="H12" s="158">
        <v>23928</v>
      </c>
      <c r="I12" s="156">
        <v>25674</v>
      </c>
      <c r="J12" s="10">
        <v>1</v>
      </c>
      <c r="K12" s="10">
        <v>7392</v>
      </c>
      <c r="L12" s="157">
        <v>12672</v>
      </c>
      <c r="M12" s="10">
        <v>130</v>
      </c>
      <c r="N12" s="10">
        <v>5479</v>
      </c>
      <c r="O12" s="10">
        <v>0</v>
      </c>
      <c r="P12" s="147">
        <v>15832</v>
      </c>
      <c r="Q12" s="148"/>
    </row>
    <row r="13" spans="1:17" ht="64.5" customHeight="1" x14ac:dyDescent="0.4">
      <c r="A13" s="207" t="s">
        <v>30</v>
      </c>
      <c r="B13" s="208"/>
      <c r="C13" s="208"/>
      <c r="D13" s="209"/>
      <c r="E13" s="4">
        <v>6</v>
      </c>
      <c r="F13" s="9">
        <v>29</v>
      </c>
      <c r="G13" s="10">
        <v>7</v>
      </c>
      <c r="H13" s="11">
        <v>22</v>
      </c>
      <c r="I13" s="9">
        <v>22</v>
      </c>
      <c r="J13" s="10">
        <v>0</v>
      </c>
      <c r="K13" s="10">
        <v>2</v>
      </c>
      <c r="L13" s="10">
        <v>14</v>
      </c>
      <c r="M13" s="10">
        <v>0</v>
      </c>
      <c r="N13" s="10">
        <v>6</v>
      </c>
      <c r="O13" s="10">
        <v>0</v>
      </c>
      <c r="P13" s="12">
        <v>7</v>
      </c>
      <c r="Q13" s="148"/>
    </row>
    <row r="14" spans="1:17" ht="66" customHeight="1" x14ac:dyDescent="0.4">
      <c r="A14" s="206" t="s">
        <v>31</v>
      </c>
      <c r="B14" s="206"/>
      <c r="C14" s="206"/>
      <c r="D14" s="206"/>
      <c r="E14" s="4">
        <v>7</v>
      </c>
      <c r="F14" s="9">
        <v>44</v>
      </c>
      <c r="G14" s="10">
        <v>39</v>
      </c>
      <c r="H14" s="11">
        <v>5</v>
      </c>
      <c r="I14" s="9">
        <v>36</v>
      </c>
      <c r="J14" s="10">
        <v>0</v>
      </c>
      <c r="K14" s="10">
        <v>1</v>
      </c>
      <c r="L14" s="10">
        <v>3</v>
      </c>
      <c r="M14" s="10">
        <v>0</v>
      </c>
      <c r="N14" s="10">
        <v>31</v>
      </c>
      <c r="O14" s="10">
        <v>1</v>
      </c>
      <c r="P14" s="12">
        <v>8</v>
      </c>
      <c r="Q14" s="148"/>
    </row>
    <row r="15" spans="1:17" ht="50.25" customHeight="1" x14ac:dyDescent="0.4">
      <c r="A15" s="221" t="s">
        <v>32</v>
      </c>
      <c r="B15" s="221"/>
      <c r="C15" s="221"/>
      <c r="D15" s="221"/>
      <c r="E15" s="4">
        <v>8</v>
      </c>
      <c r="F15" s="9">
        <v>9</v>
      </c>
      <c r="G15" s="10">
        <v>1</v>
      </c>
      <c r="H15" s="11">
        <v>8</v>
      </c>
      <c r="I15" s="12">
        <v>9</v>
      </c>
      <c r="J15" s="10">
        <v>0</v>
      </c>
      <c r="K15" s="10">
        <v>0</v>
      </c>
      <c r="L15" s="10">
        <v>8</v>
      </c>
      <c r="M15" s="10">
        <v>0</v>
      </c>
      <c r="N15" s="10">
        <v>1</v>
      </c>
      <c r="O15" s="10">
        <v>0</v>
      </c>
      <c r="P15" s="12">
        <v>0</v>
      </c>
      <c r="Q15" s="148"/>
    </row>
    <row r="16" spans="1:17" ht="11.25" customHeight="1" x14ac:dyDescent="0.2">
      <c r="A16" s="149"/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</row>
    <row r="17" spans="1:13" ht="24.75" customHeight="1" x14ac:dyDescent="0.2">
      <c r="A17" s="204" t="s">
        <v>33</v>
      </c>
      <c r="B17" s="204"/>
      <c r="C17" s="204"/>
      <c r="D17" s="204"/>
      <c r="E17" s="204"/>
      <c r="F17" s="204"/>
      <c r="G17" s="204"/>
      <c r="H17" s="145"/>
      <c r="I17" s="145"/>
      <c r="J17" s="145"/>
      <c r="K17" s="145"/>
      <c r="L17" s="145"/>
    </row>
    <row r="18" spans="1:13" ht="67.5" customHeight="1" x14ac:dyDescent="0.2">
      <c r="A18" s="220" t="s">
        <v>34</v>
      </c>
      <c r="B18" s="220"/>
      <c r="C18" s="220"/>
      <c r="D18" s="220"/>
      <c r="E18" s="14" t="s">
        <v>43</v>
      </c>
      <c r="F18" s="14" t="s">
        <v>46</v>
      </c>
      <c r="G18" s="215" t="s">
        <v>48</v>
      </c>
      <c r="H18" s="215"/>
      <c r="I18" s="210" t="s">
        <v>52</v>
      </c>
      <c r="J18" s="211"/>
      <c r="K18" s="210" t="s">
        <v>56</v>
      </c>
      <c r="L18" s="211"/>
      <c r="M18" s="150"/>
    </row>
    <row r="19" spans="1:13" ht="20.25" x14ac:dyDescent="0.2">
      <c r="A19" s="205" t="s">
        <v>24</v>
      </c>
      <c r="B19" s="205"/>
      <c r="C19" s="205"/>
      <c r="D19" s="205"/>
      <c r="E19" s="4" t="s">
        <v>44</v>
      </c>
      <c r="F19" s="5">
        <v>1</v>
      </c>
      <c r="G19" s="216">
        <v>2</v>
      </c>
      <c r="H19" s="216"/>
      <c r="I19" s="217">
        <v>3</v>
      </c>
      <c r="J19" s="218"/>
      <c r="K19" s="217">
        <v>4</v>
      </c>
      <c r="L19" s="218"/>
      <c r="M19" s="151"/>
    </row>
    <row r="20" spans="1:13" ht="54.75" customHeight="1" x14ac:dyDescent="0.3">
      <c r="A20" s="195" t="s">
        <v>35</v>
      </c>
      <c r="B20" s="195"/>
      <c r="C20" s="195"/>
      <c r="D20" s="195"/>
      <c r="E20" s="4">
        <v>1</v>
      </c>
      <c r="F20" s="10">
        <v>0</v>
      </c>
      <c r="G20" s="196">
        <v>0</v>
      </c>
      <c r="H20" s="197"/>
      <c r="I20" s="196">
        <v>0</v>
      </c>
      <c r="J20" s="197"/>
      <c r="K20" s="196">
        <v>0</v>
      </c>
      <c r="L20" s="197"/>
      <c r="M20" s="152"/>
    </row>
    <row r="21" spans="1:13" ht="52.5" customHeight="1" x14ac:dyDescent="0.3">
      <c r="A21" s="195" t="s">
        <v>36</v>
      </c>
      <c r="B21" s="195"/>
      <c r="C21" s="195"/>
      <c r="D21" s="195"/>
      <c r="E21" s="4">
        <v>2</v>
      </c>
      <c r="F21" s="10">
        <v>0</v>
      </c>
      <c r="G21" s="196">
        <v>0</v>
      </c>
      <c r="H21" s="197"/>
      <c r="I21" s="196">
        <v>0</v>
      </c>
      <c r="J21" s="197"/>
      <c r="K21" s="196">
        <v>0</v>
      </c>
      <c r="L21" s="197"/>
      <c r="M21" s="152"/>
    </row>
    <row r="22" spans="1:13" ht="35.1" customHeight="1" x14ac:dyDescent="0.3">
      <c r="A22" s="195" t="s">
        <v>37</v>
      </c>
      <c r="B22" s="195"/>
      <c r="C22" s="195"/>
      <c r="D22" s="195"/>
      <c r="E22" s="4">
        <v>3</v>
      </c>
      <c r="F22" s="10">
        <v>5</v>
      </c>
      <c r="G22" s="200">
        <v>0</v>
      </c>
      <c r="H22" s="200"/>
      <c r="I22" s="198">
        <v>0</v>
      </c>
      <c r="J22" s="199"/>
      <c r="K22" s="198">
        <v>5</v>
      </c>
      <c r="L22" s="199"/>
      <c r="M22" s="152"/>
    </row>
    <row r="23" spans="1:13" ht="35.1" customHeight="1" x14ac:dyDescent="0.3">
      <c r="A23" s="195" t="s">
        <v>38</v>
      </c>
      <c r="B23" s="195"/>
      <c r="C23" s="195"/>
      <c r="D23" s="195"/>
      <c r="E23" s="4">
        <v>4</v>
      </c>
      <c r="F23" s="10">
        <v>54</v>
      </c>
      <c r="G23" s="200">
        <v>12</v>
      </c>
      <c r="H23" s="200"/>
      <c r="I23" s="198">
        <v>0</v>
      </c>
      <c r="J23" s="199"/>
      <c r="K23" s="198">
        <v>42</v>
      </c>
      <c r="L23" s="199"/>
      <c r="M23" s="152"/>
    </row>
    <row r="24" spans="1:13" ht="49.5" customHeight="1" x14ac:dyDescent="0.3">
      <c r="A24" s="212" t="s">
        <v>39</v>
      </c>
      <c r="B24" s="213"/>
      <c r="C24" s="213"/>
      <c r="D24" s="214"/>
      <c r="E24" s="4">
        <v>5</v>
      </c>
      <c r="F24" s="10">
        <v>14</v>
      </c>
      <c r="G24" s="198">
        <v>14</v>
      </c>
      <c r="H24" s="199"/>
      <c r="I24" s="198">
        <v>0</v>
      </c>
      <c r="J24" s="199"/>
      <c r="K24" s="198">
        <v>0</v>
      </c>
      <c r="L24" s="199"/>
      <c r="M24" s="152"/>
    </row>
    <row r="25" spans="1:13" ht="73.5" customHeight="1" x14ac:dyDescent="0.3">
      <c r="A25" s="202" t="s">
        <v>40</v>
      </c>
      <c r="B25" s="202"/>
      <c r="C25" s="202"/>
      <c r="D25" s="202"/>
      <c r="E25" s="4">
        <v>6</v>
      </c>
      <c r="F25" s="10">
        <v>636</v>
      </c>
      <c r="G25" s="198" t="s">
        <v>49</v>
      </c>
      <c r="H25" s="199"/>
      <c r="I25" s="198" t="s">
        <v>49</v>
      </c>
      <c r="J25" s="199"/>
      <c r="K25" s="198">
        <v>636</v>
      </c>
      <c r="L25" s="199"/>
      <c r="M25" s="152"/>
    </row>
    <row r="26" spans="1:13" ht="55.5" customHeight="1" x14ac:dyDescent="0.3">
      <c r="A26" s="202" t="s">
        <v>41</v>
      </c>
      <c r="B26" s="202"/>
      <c r="C26" s="202"/>
      <c r="D26" s="202"/>
      <c r="E26" s="4">
        <v>7</v>
      </c>
      <c r="F26" s="10">
        <v>18</v>
      </c>
      <c r="G26" s="198" t="s">
        <v>49</v>
      </c>
      <c r="H26" s="199"/>
      <c r="I26" s="198" t="s">
        <v>49</v>
      </c>
      <c r="J26" s="199"/>
      <c r="K26" s="198">
        <v>18</v>
      </c>
      <c r="L26" s="199"/>
      <c r="M26" s="152"/>
    </row>
    <row r="27" spans="1:13" ht="48" customHeight="1" x14ac:dyDescent="0.3">
      <c r="A27" s="202" t="s">
        <v>42</v>
      </c>
      <c r="B27" s="202"/>
      <c r="C27" s="202"/>
      <c r="D27" s="202"/>
      <c r="E27" s="4">
        <v>8</v>
      </c>
      <c r="F27" s="10">
        <v>10</v>
      </c>
      <c r="G27" s="198" t="s">
        <v>294</v>
      </c>
      <c r="H27" s="199"/>
      <c r="I27" s="198" t="s">
        <v>49</v>
      </c>
      <c r="J27" s="199"/>
      <c r="K27" s="198">
        <v>10</v>
      </c>
      <c r="L27" s="199"/>
      <c r="M27" s="153"/>
    </row>
    <row r="28" spans="1:13" ht="58.5" customHeight="1" x14ac:dyDescent="0.2">
      <c r="A28" s="226" t="s">
        <v>305</v>
      </c>
      <c r="B28" s="226"/>
      <c r="C28" s="226"/>
      <c r="D28" s="226"/>
      <c r="E28" s="154">
        <v>9</v>
      </c>
      <c r="F28" s="155">
        <v>143</v>
      </c>
      <c r="G28" s="227">
        <v>25</v>
      </c>
      <c r="H28" s="228"/>
      <c r="I28" s="227">
        <v>3</v>
      </c>
      <c r="J28" s="228"/>
      <c r="K28" s="227">
        <v>115</v>
      </c>
      <c r="L28" s="228"/>
    </row>
  </sheetData>
  <mergeCells count="69">
    <mergeCell ref="A28:D28"/>
    <mergeCell ref="G28:H28"/>
    <mergeCell ref="I28:J28"/>
    <mergeCell ref="K28:L28"/>
    <mergeCell ref="A3:D6"/>
    <mergeCell ref="J3:J6"/>
    <mergeCell ref="I3:I6"/>
    <mergeCell ref="H3:H6"/>
    <mergeCell ref="G3:G6"/>
    <mergeCell ref="F3:F6"/>
    <mergeCell ref="E3:E6"/>
    <mergeCell ref="K24:L24"/>
    <mergeCell ref="K25:L25"/>
    <mergeCell ref="K26:L26"/>
    <mergeCell ref="P3:P6"/>
    <mergeCell ref="O3:O6"/>
    <mergeCell ref="N3:N6"/>
    <mergeCell ref="M3:M6"/>
    <mergeCell ref="L3:L6"/>
    <mergeCell ref="K3:K6"/>
    <mergeCell ref="I24:J24"/>
    <mergeCell ref="I25:J25"/>
    <mergeCell ref="I26:J26"/>
    <mergeCell ref="K27:L27"/>
    <mergeCell ref="K19:L19"/>
    <mergeCell ref="K20:L20"/>
    <mergeCell ref="K21:L21"/>
    <mergeCell ref="K22:L22"/>
    <mergeCell ref="K23:L23"/>
    <mergeCell ref="I27:J27"/>
    <mergeCell ref="G27:H27"/>
    <mergeCell ref="I19:J19"/>
    <mergeCell ref="I20:J20"/>
    <mergeCell ref="A7:D7"/>
    <mergeCell ref="A8:D8"/>
    <mergeCell ref="A14:D14"/>
    <mergeCell ref="A18:D18"/>
    <mergeCell ref="A15:D15"/>
    <mergeCell ref="A10:D10"/>
    <mergeCell ref="A11:D11"/>
    <mergeCell ref="A26:D26"/>
    <mergeCell ref="K18:L18"/>
    <mergeCell ref="A24:D24"/>
    <mergeCell ref="G24:H24"/>
    <mergeCell ref="G26:H26"/>
    <mergeCell ref="I18:J18"/>
    <mergeCell ref="A25:D25"/>
    <mergeCell ref="G18:H18"/>
    <mergeCell ref="G19:H19"/>
    <mergeCell ref="G20:H20"/>
    <mergeCell ref="K1:P1"/>
    <mergeCell ref="A27:D27"/>
    <mergeCell ref="A21:D21"/>
    <mergeCell ref="G25:H25"/>
    <mergeCell ref="A2:K2"/>
    <mergeCell ref="A17:G17"/>
    <mergeCell ref="A19:D19"/>
    <mergeCell ref="A12:D12"/>
    <mergeCell ref="A9:D9"/>
    <mergeCell ref="A13:D13"/>
    <mergeCell ref="A22:D22"/>
    <mergeCell ref="A23:D23"/>
    <mergeCell ref="A20:D20"/>
    <mergeCell ref="I21:J21"/>
    <mergeCell ref="I22:J22"/>
    <mergeCell ref="I23:J23"/>
    <mergeCell ref="G21:H21"/>
    <mergeCell ref="G22:H22"/>
    <mergeCell ref="G23:H23"/>
  </mergeCells>
  <pageMargins left="0.17" right="0.17" top="0.17" bottom="0.17" header="0.17" footer="0.17"/>
  <pageSetup paperSize="9" scale="46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="50" zoomScaleNormal="50" workbookViewId="0">
      <selection activeCell="P9" sqref="P9"/>
    </sheetView>
  </sheetViews>
  <sheetFormatPr defaultRowHeight="12.75" x14ac:dyDescent="0.2"/>
  <cols>
    <col min="1" max="1" width="150.7109375" style="60" customWidth="1"/>
    <col min="2" max="2" width="11.140625" style="60" customWidth="1"/>
    <col min="3" max="3" width="22.28515625" style="60" customWidth="1"/>
    <col min="4" max="4" width="19.5703125" style="60" customWidth="1"/>
    <col min="5" max="5" width="17.7109375" style="60" customWidth="1"/>
    <col min="6" max="6" width="21.42578125" style="60" customWidth="1"/>
    <col min="7" max="7" width="16.28515625" style="60" customWidth="1"/>
    <col min="8" max="8" width="21.85546875" style="60" customWidth="1"/>
    <col min="9" max="9" width="20.85546875" style="60" customWidth="1"/>
    <col min="10" max="10" width="26.140625" style="60" customWidth="1"/>
    <col min="11" max="11" width="21.85546875" style="60" customWidth="1"/>
    <col min="12" max="12" width="20" style="60" customWidth="1"/>
    <col min="13" max="13" width="19.28515625" style="60" customWidth="1"/>
    <col min="14" max="14" width="21.42578125" style="60" customWidth="1"/>
    <col min="15" max="15" width="9.140625" style="60"/>
    <col min="16" max="16" width="12.5703125" style="60" customWidth="1"/>
    <col min="17" max="16384" width="9.140625" style="60"/>
  </cols>
  <sheetData>
    <row r="1" spans="1:15" ht="30.75" x14ac:dyDescent="0.2">
      <c r="A1" s="59"/>
      <c r="B1" s="59"/>
      <c r="C1" s="59"/>
      <c r="D1" s="59"/>
      <c r="E1" s="59"/>
      <c r="F1" s="59"/>
      <c r="G1" s="59"/>
      <c r="H1" s="59"/>
      <c r="I1" s="59"/>
      <c r="J1" s="229" t="s">
        <v>95</v>
      </c>
      <c r="K1" s="229"/>
      <c r="L1" s="229"/>
      <c r="M1" s="229"/>
      <c r="N1" s="229"/>
    </row>
    <row r="2" spans="1:15" ht="33" customHeight="1" x14ac:dyDescent="0.2">
      <c r="A2" s="236" t="s">
        <v>62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5" x14ac:dyDescent="0.2">
      <c r="A3" s="230" t="s">
        <v>63</v>
      </c>
      <c r="B3" s="230" t="s">
        <v>43</v>
      </c>
      <c r="C3" s="230" t="s">
        <v>90</v>
      </c>
      <c r="D3" s="233" t="s">
        <v>91</v>
      </c>
      <c r="E3" s="233" t="s">
        <v>92</v>
      </c>
      <c r="F3" s="230" t="s">
        <v>93</v>
      </c>
      <c r="G3" s="233" t="s">
        <v>55</v>
      </c>
      <c r="H3" s="233" t="s">
        <v>94</v>
      </c>
      <c r="I3" s="233" t="s">
        <v>53</v>
      </c>
      <c r="J3" s="233" t="s">
        <v>96</v>
      </c>
      <c r="K3" s="233" t="s">
        <v>283</v>
      </c>
      <c r="L3" s="237" t="s">
        <v>97</v>
      </c>
      <c r="M3" s="233" t="s">
        <v>98</v>
      </c>
      <c r="N3" s="230" t="s">
        <v>99</v>
      </c>
      <c r="O3" s="61"/>
    </row>
    <row r="4" spans="1:15" x14ac:dyDescent="0.2">
      <c r="A4" s="231"/>
      <c r="B4" s="231"/>
      <c r="C4" s="231"/>
      <c r="D4" s="234"/>
      <c r="E4" s="234"/>
      <c r="F4" s="231"/>
      <c r="G4" s="234"/>
      <c r="H4" s="234"/>
      <c r="I4" s="234"/>
      <c r="J4" s="234"/>
      <c r="K4" s="234"/>
      <c r="L4" s="238"/>
      <c r="M4" s="234"/>
      <c r="N4" s="231"/>
      <c r="O4" s="61"/>
    </row>
    <row r="5" spans="1:15" x14ac:dyDescent="0.2">
      <c r="A5" s="231"/>
      <c r="B5" s="231"/>
      <c r="C5" s="231"/>
      <c r="D5" s="234"/>
      <c r="E5" s="234"/>
      <c r="F5" s="231"/>
      <c r="G5" s="234"/>
      <c r="H5" s="234"/>
      <c r="I5" s="234"/>
      <c r="J5" s="234"/>
      <c r="K5" s="234"/>
      <c r="L5" s="238"/>
      <c r="M5" s="234"/>
      <c r="N5" s="231"/>
      <c r="O5" s="61"/>
    </row>
    <row r="6" spans="1:15" ht="69.75" customHeight="1" x14ac:dyDescent="0.2">
      <c r="A6" s="232"/>
      <c r="B6" s="232"/>
      <c r="C6" s="232"/>
      <c r="D6" s="235"/>
      <c r="E6" s="235"/>
      <c r="F6" s="232"/>
      <c r="G6" s="235"/>
      <c r="H6" s="235"/>
      <c r="I6" s="235"/>
      <c r="J6" s="235"/>
      <c r="K6" s="235"/>
      <c r="L6" s="239"/>
      <c r="M6" s="235"/>
      <c r="N6" s="232"/>
      <c r="O6" s="61"/>
    </row>
    <row r="7" spans="1:15" ht="23.25" x14ac:dyDescent="0.2">
      <c r="A7" s="62" t="s">
        <v>24</v>
      </c>
      <c r="B7" s="62" t="s">
        <v>44</v>
      </c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62">
        <v>6</v>
      </c>
      <c r="I7" s="62">
        <v>7</v>
      </c>
      <c r="J7" s="62">
        <v>8</v>
      </c>
      <c r="K7" s="62">
        <v>9</v>
      </c>
      <c r="L7" s="62">
        <v>10</v>
      </c>
      <c r="M7" s="62">
        <v>11</v>
      </c>
      <c r="N7" s="62">
        <v>12</v>
      </c>
      <c r="O7" s="61"/>
    </row>
    <row r="8" spans="1:15" ht="50.25" customHeight="1" x14ac:dyDescent="0.2">
      <c r="A8" s="63" t="s">
        <v>64</v>
      </c>
      <c r="B8" s="64">
        <v>1</v>
      </c>
      <c r="C8" s="137">
        <v>452</v>
      </c>
      <c r="D8" s="138">
        <v>182</v>
      </c>
      <c r="E8" s="139">
        <v>270</v>
      </c>
      <c r="F8" s="137">
        <v>226</v>
      </c>
      <c r="G8" s="139">
        <v>61</v>
      </c>
      <c r="H8" s="139">
        <v>28</v>
      </c>
      <c r="I8" s="139">
        <v>14</v>
      </c>
      <c r="J8" s="139">
        <v>29</v>
      </c>
      <c r="K8" s="139">
        <v>70</v>
      </c>
      <c r="L8" s="139">
        <v>15</v>
      </c>
      <c r="M8" s="139">
        <v>10</v>
      </c>
      <c r="N8" s="137">
        <v>225</v>
      </c>
      <c r="O8" s="61"/>
    </row>
    <row r="9" spans="1:15" ht="50.25" customHeight="1" x14ac:dyDescent="0.2">
      <c r="A9" s="65" t="s">
        <v>65</v>
      </c>
      <c r="B9" s="64">
        <v>2</v>
      </c>
      <c r="C9" s="137">
        <v>443</v>
      </c>
      <c r="D9" s="138">
        <v>181</v>
      </c>
      <c r="E9" s="139">
        <v>262</v>
      </c>
      <c r="F9" s="137">
        <v>217</v>
      </c>
      <c r="G9" s="139">
        <v>61</v>
      </c>
      <c r="H9" s="139">
        <v>20</v>
      </c>
      <c r="I9" s="139">
        <v>14</v>
      </c>
      <c r="J9" s="139">
        <v>29</v>
      </c>
      <c r="K9" s="139">
        <v>69</v>
      </c>
      <c r="L9" s="139">
        <v>14</v>
      </c>
      <c r="M9" s="139">
        <v>10</v>
      </c>
      <c r="N9" s="137">
        <v>225</v>
      </c>
      <c r="O9" s="61"/>
    </row>
    <row r="10" spans="1:15" ht="33.75" customHeight="1" x14ac:dyDescent="0.2">
      <c r="A10" s="66" t="s">
        <v>66</v>
      </c>
      <c r="B10" s="64">
        <v>3</v>
      </c>
      <c r="C10" s="137">
        <v>0</v>
      </c>
      <c r="D10" s="138">
        <v>0</v>
      </c>
      <c r="E10" s="139">
        <v>0</v>
      </c>
      <c r="F10" s="137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7">
        <v>0</v>
      </c>
      <c r="O10" s="61"/>
    </row>
    <row r="11" spans="1:15" ht="27" customHeight="1" x14ac:dyDescent="0.2">
      <c r="A11" s="67" t="s">
        <v>67</v>
      </c>
      <c r="B11" s="64">
        <v>4</v>
      </c>
      <c r="C11" s="137">
        <v>27</v>
      </c>
      <c r="D11" s="138">
        <v>0</v>
      </c>
      <c r="E11" s="139">
        <v>27</v>
      </c>
      <c r="F11" s="137">
        <v>27</v>
      </c>
      <c r="G11" s="139">
        <v>1</v>
      </c>
      <c r="H11" s="139">
        <v>0</v>
      </c>
      <c r="I11" s="139">
        <v>14</v>
      </c>
      <c r="J11" s="139">
        <v>0</v>
      </c>
      <c r="K11" s="139">
        <v>6</v>
      </c>
      <c r="L11" s="139">
        <v>2</v>
      </c>
      <c r="M11" s="139">
        <v>2</v>
      </c>
      <c r="N11" s="137">
        <v>0</v>
      </c>
      <c r="O11" s="61"/>
    </row>
    <row r="12" spans="1:15" ht="30" customHeight="1" x14ac:dyDescent="0.2">
      <c r="A12" s="68" t="s">
        <v>68</v>
      </c>
      <c r="B12" s="64">
        <v>5</v>
      </c>
      <c r="C12" s="137">
        <v>15</v>
      </c>
      <c r="D12" s="138">
        <v>0</v>
      </c>
      <c r="E12" s="139">
        <v>15</v>
      </c>
      <c r="F12" s="137">
        <v>15</v>
      </c>
      <c r="G12" s="139">
        <v>0</v>
      </c>
      <c r="H12" s="139">
        <v>0</v>
      </c>
      <c r="I12" s="139">
        <v>7</v>
      </c>
      <c r="J12" s="139">
        <v>0</v>
      </c>
      <c r="K12" s="139">
        <v>5</v>
      </c>
      <c r="L12" s="139">
        <v>2</v>
      </c>
      <c r="M12" s="139">
        <v>1</v>
      </c>
      <c r="N12" s="137">
        <v>0</v>
      </c>
      <c r="O12" s="61"/>
    </row>
    <row r="13" spans="1:15" ht="25.5" customHeight="1" x14ac:dyDescent="0.2">
      <c r="A13" s="68" t="s">
        <v>69</v>
      </c>
      <c r="B13" s="64">
        <v>6</v>
      </c>
      <c r="C13" s="137">
        <v>8</v>
      </c>
      <c r="D13" s="138">
        <v>0</v>
      </c>
      <c r="E13" s="139">
        <v>8</v>
      </c>
      <c r="F13" s="137">
        <v>8</v>
      </c>
      <c r="G13" s="139">
        <v>0</v>
      </c>
      <c r="H13" s="139">
        <v>0</v>
      </c>
      <c r="I13" s="139">
        <v>7</v>
      </c>
      <c r="J13" s="139">
        <v>0</v>
      </c>
      <c r="K13" s="139">
        <v>0</v>
      </c>
      <c r="L13" s="139">
        <v>0</v>
      </c>
      <c r="M13" s="139">
        <v>0</v>
      </c>
      <c r="N13" s="137">
        <v>0</v>
      </c>
      <c r="O13" s="61"/>
    </row>
    <row r="14" spans="1:15" ht="27" customHeight="1" x14ac:dyDescent="0.2">
      <c r="A14" s="68" t="s">
        <v>70</v>
      </c>
      <c r="B14" s="64">
        <v>7</v>
      </c>
      <c r="C14" s="137">
        <v>4</v>
      </c>
      <c r="D14" s="138">
        <v>0</v>
      </c>
      <c r="E14" s="139">
        <v>4</v>
      </c>
      <c r="F14" s="137">
        <v>4</v>
      </c>
      <c r="G14" s="139">
        <v>1</v>
      </c>
      <c r="H14" s="139">
        <v>0</v>
      </c>
      <c r="I14" s="139">
        <v>0</v>
      </c>
      <c r="J14" s="139">
        <v>0</v>
      </c>
      <c r="K14" s="139">
        <v>1</v>
      </c>
      <c r="L14" s="139">
        <v>0</v>
      </c>
      <c r="M14" s="139">
        <v>1</v>
      </c>
      <c r="N14" s="137">
        <v>0</v>
      </c>
      <c r="O14" s="61"/>
    </row>
    <row r="15" spans="1:15" ht="28.5" customHeight="1" x14ac:dyDescent="0.2">
      <c r="A15" s="68" t="s">
        <v>71</v>
      </c>
      <c r="B15" s="64">
        <v>8</v>
      </c>
      <c r="C15" s="137">
        <v>0</v>
      </c>
      <c r="D15" s="138">
        <v>0</v>
      </c>
      <c r="E15" s="139">
        <v>0</v>
      </c>
      <c r="F15" s="137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7">
        <v>0</v>
      </c>
      <c r="O15" s="61"/>
    </row>
    <row r="16" spans="1:15" ht="74.25" customHeight="1" x14ac:dyDescent="0.2">
      <c r="A16" s="66" t="s">
        <v>284</v>
      </c>
      <c r="B16" s="64">
        <v>9</v>
      </c>
      <c r="C16" s="137">
        <v>399</v>
      </c>
      <c r="D16" s="138">
        <v>181</v>
      </c>
      <c r="E16" s="139">
        <v>218</v>
      </c>
      <c r="F16" s="137">
        <v>176</v>
      </c>
      <c r="G16" s="139">
        <v>52</v>
      </c>
      <c r="H16" s="139">
        <v>20</v>
      </c>
      <c r="I16" s="139">
        <v>0</v>
      </c>
      <c r="J16" s="139">
        <v>29</v>
      </c>
      <c r="K16" s="139">
        <v>63</v>
      </c>
      <c r="L16" s="139">
        <v>12</v>
      </c>
      <c r="M16" s="139">
        <v>8</v>
      </c>
      <c r="N16" s="137">
        <v>222</v>
      </c>
      <c r="O16" s="61"/>
    </row>
    <row r="17" spans="1:15" ht="27" customHeight="1" x14ac:dyDescent="0.2">
      <c r="A17" s="68" t="s">
        <v>72</v>
      </c>
      <c r="B17" s="64">
        <v>10</v>
      </c>
      <c r="C17" s="137">
        <v>197</v>
      </c>
      <c r="D17" s="138">
        <v>49</v>
      </c>
      <c r="E17" s="139">
        <v>148</v>
      </c>
      <c r="F17" s="137">
        <v>63</v>
      </c>
      <c r="G17" s="139">
        <v>25</v>
      </c>
      <c r="H17" s="139">
        <v>6</v>
      </c>
      <c r="I17" s="139">
        <v>0</v>
      </c>
      <c r="J17" s="139">
        <v>10</v>
      </c>
      <c r="K17" s="139">
        <v>15</v>
      </c>
      <c r="L17" s="139">
        <v>2</v>
      </c>
      <c r="M17" s="139">
        <v>7</v>
      </c>
      <c r="N17" s="137">
        <v>133</v>
      </c>
      <c r="O17" s="61"/>
    </row>
    <row r="18" spans="1:15" ht="28.5" customHeight="1" x14ac:dyDescent="0.2">
      <c r="A18" s="66" t="s">
        <v>73</v>
      </c>
      <c r="B18" s="64">
        <v>11</v>
      </c>
      <c r="C18" s="137">
        <v>1</v>
      </c>
      <c r="D18" s="138">
        <v>0</v>
      </c>
      <c r="E18" s="139">
        <v>1</v>
      </c>
      <c r="F18" s="137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7">
        <v>1</v>
      </c>
      <c r="O18" s="61"/>
    </row>
    <row r="19" spans="1:15" ht="30.75" customHeight="1" x14ac:dyDescent="0.2">
      <c r="A19" s="68" t="s">
        <v>74</v>
      </c>
      <c r="B19" s="64">
        <v>12</v>
      </c>
      <c r="C19" s="137">
        <v>96</v>
      </c>
      <c r="D19" s="138">
        <v>50</v>
      </c>
      <c r="E19" s="139">
        <v>46</v>
      </c>
      <c r="F19" s="137">
        <v>59</v>
      </c>
      <c r="G19" s="139">
        <v>14</v>
      </c>
      <c r="H19" s="139">
        <v>8</v>
      </c>
      <c r="I19" s="139">
        <v>0</v>
      </c>
      <c r="J19" s="139">
        <v>2</v>
      </c>
      <c r="K19" s="139">
        <v>31</v>
      </c>
      <c r="L19" s="139">
        <v>6</v>
      </c>
      <c r="M19" s="139">
        <v>1</v>
      </c>
      <c r="N19" s="137">
        <v>37</v>
      </c>
      <c r="O19" s="61"/>
    </row>
    <row r="20" spans="1:15" ht="27.75" customHeight="1" x14ac:dyDescent="0.2">
      <c r="A20" s="69" t="s">
        <v>75</v>
      </c>
      <c r="B20" s="64">
        <v>13</v>
      </c>
      <c r="C20" s="137">
        <v>6</v>
      </c>
      <c r="D20" s="138">
        <v>3</v>
      </c>
      <c r="E20" s="139">
        <v>3</v>
      </c>
      <c r="F20" s="137">
        <v>4</v>
      </c>
      <c r="G20" s="139">
        <v>1</v>
      </c>
      <c r="H20" s="139">
        <v>0</v>
      </c>
      <c r="I20" s="139">
        <v>0</v>
      </c>
      <c r="J20" s="139">
        <v>0</v>
      </c>
      <c r="K20" s="139">
        <v>3</v>
      </c>
      <c r="L20" s="139">
        <v>0</v>
      </c>
      <c r="M20" s="139">
        <v>0</v>
      </c>
      <c r="N20" s="137">
        <v>2</v>
      </c>
      <c r="O20" s="61"/>
    </row>
    <row r="21" spans="1:15" ht="30" customHeight="1" x14ac:dyDescent="0.2">
      <c r="A21" s="69" t="s">
        <v>76</v>
      </c>
      <c r="B21" s="64">
        <v>14</v>
      </c>
      <c r="C21" s="137">
        <v>7</v>
      </c>
      <c r="D21" s="138">
        <v>5</v>
      </c>
      <c r="E21" s="139">
        <v>2</v>
      </c>
      <c r="F21" s="137">
        <v>6</v>
      </c>
      <c r="G21" s="139">
        <v>0</v>
      </c>
      <c r="H21" s="139">
        <v>1</v>
      </c>
      <c r="I21" s="139">
        <v>0</v>
      </c>
      <c r="J21" s="139">
        <v>0</v>
      </c>
      <c r="K21" s="139">
        <v>3</v>
      </c>
      <c r="L21" s="139">
        <v>0</v>
      </c>
      <c r="M21" s="139">
        <v>1</v>
      </c>
      <c r="N21" s="137">
        <v>1</v>
      </c>
      <c r="O21" s="61"/>
    </row>
    <row r="22" spans="1:15" ht="26.25" customHeight="1" x14ac:dyDescent="0.2">
      <c r="A22" s="69" t="s">
        <v>77</v>
      </c>
      <c r="B22" s="64">
        <v>15</v>
      </c>
      <c r="C22" s="137">
        <v>2</v>
      </c>
      <c r="D22" s="138">
        <v>2</v>
      </c>
      <c r="E22" s="139">
        <v>0</v>
      </c>
      <c r="F22" s="137">
        <v>1</v>
      </c>
      <c r="G22" s="139">
        <v>0</v>
      </c>
      <c r="H22" s="139">
        <v>0</v>
      </c>
      <c r="I22" s="139">
        <v>0</v>
      </c>
      <c r="J22" s="139">
        <v>0</v>
      </c>
      <c r="K22" s="139">
        <v>1</v>
      </c>
      <c r="L22" s="139">
        <v>1</v>
      </c>
      <c r="M22" s="139">
        <v>0</v>
      </c>
      <c r="N22" s="137">
        <v>1</v>
      </c>
      <c r="O22" s="61"/>
    </row>
    <row r="23" spans="1:15" ht="28.5" customHeight="1" x14ac:dyDescent="0.2">
      <c r="A23" s="69" t="s">
        <v>78</v>
      </c>
      <c r="B23" s="64">
        <v>16</v>
      </c>
      <c r="C23" s="137">
        <v>28</v>
      </c>
      <c r="D23" s="138">
        <v>20</v>
      </c>
      <c r="E23" s="139">
        <v>8</v>
      </c>
      <c r="F23" s="137">
        <v>11</v>
      </c>
      <c r="G23" s="139">
        <v>1</v>
      </c>
      <c r="H23" s="139">
        <v>0</v>
      </c>
      <c r="I23" s="139">
        <v>0</v>
      </c>
      <c r="J23" s="139">
        <v>0</v>
      </c>
      <c r="K23" s="139">
        <v>10</v>
      </c>
      <c r="L23" s="139">
        <v>1</v>
      </c>
      <c r="M23" s="139">
        <v>0</v>
      </c>
      <c r="N23" s="137">
        <v>17</v>
      </c>
      <c r="O23" s="61"/>
    </row>
    <row r="24" spans="1:15" ht="48.75" customHeight="1" x14ac:dyDescent="0.2">
      <c r="A24" s="69" t="s">
        <v>79</v>
      </c>
      <c r="B24" s="64">
        <v>17</v>
      </c>
      <c r="C24" s="137">
        <v>0</v>
      </c>
      <c r="D24" s="138">
        <v>0</v>
      </c>
      <c r="E24" s="139">
        <v>0</v>
      </c>
      <c r="F24" s="137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7">
        <v>0</v>
      </c>
      <c r="O24" s="61"/>
    </row>
    <row r="25" spans="1:15" ht="53.25" customHeight="1" x14ac:dyDescent="0.2">
      <c r="A25" s="69" t="s">
        <v>80</v>
      </c>
      <c r="B25" s="64">
        <v>18</v>
      </c>
      <c r="C25" s="137">
        <v>0</v>
      </c>
      <c r="D25" s="138">
        <v>0</v>
      </c>
      <c r="E25" s="139">
        <v>0</v>
      </c>
      <c r="F25" s="137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7">
        <v>0</v>
      </c>
      <c r="O25" s="61"/>
    </row>
    <row r="26" spans="1:15" ht="50.25" customHeight="1" x14ac:dyDescent="0.2">
      <c r="A26" s="69" t="s">
        <v>81</v>
      </c>
      <c r="B26" s="64">
        <v>19</v>
      </c>
      <c r="C26" s="137">
        <v>0</v>
      </c>
      <c r="D26" s="138">
        <v>0</v>
      </c>
      <c r="E26" s="139">
        <v>0</v>
      </c>
      <c r="F26" s="137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7">
        <v>0</v>
      </c>
      <c r="O26" s="61"/>
    </row>
    <row r="27" spans="1:15" ht="27.75" customHeight="1" x14ac:dyDescent="0.2">
      <c r="A27" s="69" t="s">
        <v>82</v>
      </c>
      <c r="B27" s="64">
        <v>20</v>
      </c>
      <c r="C27" s="137">
        <v>2</v>
      </c>
      <c r="D27" s="138">
        <v>2</v>
      </c>
      <c r="E27" s="139">
        <v>0</v>
      </c>
      <c r="F27" s="137">
        <v>1</v>
      </c>
      <c r="G27" s="139">
        <v>0</v>
      </c>
      <c r="H27" s="139">
        <v>0</v>
      </c>
      <c r="I27" s="139">
        <v>0</v>
      </c>
      <c r="J27" s="139">
        <v>0</v>
      </c>
      <c r="K27" s="139">
        <v>1</v>
      </c>
      <c r="L27" s="139">
        <v>0</v>
      </c>
      <c r="M27" s="139">
        <v>0</v>
      </c>
      <c r="N27" s="137">
        <v>1</v>
      </c>
      <c r="O27" s="61"/>
    </row>
    <row r="28" spans="1:15" ht="27.75" customHeight="1" x14ac:dyDescent="0.2">
      <c r="A28" s="68" t="s">
        <v>83</v>
      </c>
      <c r="B28" s="64">
        <v>21</v>
      </c>
      <c r="C28" s="137">
        <v>66</v>
      </c>
      <c r="D28" s="138">
        <v>62</v>
      </c>
      <c r="E28" s="139">
        <v>4</v>
      </c>
      <c r="F28" s="137">
        <v>22</v>
      </c>
      <c r="G28" s="139">
        <v>0</v>
      </c>
      <c r="H28" s="139">
        <v>0</v>
      </c>
      <c r="I28" s="139">
        <v>0</v>
      </c>
      <c r="J28" s="139">
        <v>11</v>
      </c>
      <c r="K28" s="139">
        <v>11</v>
      </c>
      <c r="L28" s="139">
        <v>3</v>
      </c>
      <c r="M28" s="139">
        <v>0</v>
      </c>
      <c r="N28" s="137">
        <v>44</v>
      </c>
      <c r="O28" s="61"/>
    </row>
    <row r="29" spans="1:15" ht="33" customHeight="1" x14ac:dyDescent="0.2">
      <c r="A29" s="69" t="s">
        <v>84</v>
      </c>
      <c r="B29" s="64">
        <v>22</v>
      </c>
      <c r="C29" s="137">
        <v>5</v>
      </c>
      <c r="D29" s="138">
        <v>4</v>
      </c>
      <c r="E29" s="139">
        <v>1</v>
      </c>
      <c r="F29" s="137">
        <v>3</v>
      </c>
      <c r="G29" s="139">
        <v>0</v>
      </c>
      <c r="H29" s="139">
        <v>0</v>
      </c>
      <c r="I29" s="139">
        <v>0</v>
      </c>
      <c r="J29" s="139">
        <v>3</v>
      </c>
      <c r="K29" s="139">
        <v>0</v>
      </c>
      <c r="L29" s="139">
        <v>0</v>
      </c>
      <c r="M29" s="139">
        <v>0</v>
      </c>
      <c r="N29" s="137">
        <v>2</v>
      </c>
      <c r="O29" s="61"/>
    </row>
    <row r="30" spans="1:15" ht="28.5" customHeight="1" x14ac:dyDescent="0.2">
      <c r="A30" s="69" t="s">
        <v>85</v>
      </c>
      <c r="B30" s="64">
        <v>23</v>
      </c>
      <c r="C30" s="137">
        <v>43</v>
      </c>
      <c r="D30" s="138">
        <v>42</v>
      </c>
      <c r="E30" s="139">
        <v>1</v>
      </c>
      <c r="F30" s="137">
        <v>16</v>
      </c>
      <c r="G30" s="139">
        <v>0</v>
      </c>
      <c r="H30" s="139">
        <v>0</v>
      </c>
      <c r="I30" s="139">
        <v>0</v>
      </c>
      <c r="J30" s="139">
        <v>8</v>
      </c>
      <c r="K30" s="139">
        <v>8</v>
      </c>
      <c r="L30" s="139">
        <v>1</v>
      </c>
      <c r="M30" s="139">
        <v>0</v>
      </c>
      <c r="N30" s="137">
        <v>27</v>
      </c>
      <c r="O30" s="61"/>
    </row>
    <row r="31" spans="1:15" ht="30" customHeight="1" x14ac:dyDescent="0.2">
      <c r="A31" s="69" t="s">
        <v>86</v>
      </c>
      <c r="B31" s="64">
        <v>24</v>
      </c>
      <c r="C31" s="137">
        <v>7</v>
      </c>
      <c r="D31" s="138">
        <v>6</v>
      </c>
      <c r="E31" s="139">
        <v>1</v>
      </c>
      <c r="F31" s="137">
        <v>4</v>
      </c>
      <c r="G31" s="139">
        <v>1</v>
      </c>
      <c r="H31" s="139">
        <v>0</v>
      </c>
      <c r="I31" s="139">
        <v>0</v>
      </c>
      <c r="J31" s="139">
        <v>0</v>
      </c>
      <c r="K31" s="139">
        <v>3</v>
      </c>
      <c r="L31" s="139">
        <v>1</v>
      </c>
      <c r="M31" s="139">
        <v>0</v>
      </c>
      <c r="N31" s="137">
        <v>3</v>
      </c>
      <c r="O31" s="61"/>
    </row>
    <row r="32" spans="1:15" ht="27.75" customHeight="1" x14ac:dyDescent="0.2">
      <c r="A32" s="68" t="s">
        <v>87</v>
      </c>
      <c r="B32" s="64">
        <v>25</v>
      </c>
      <c r="C32" s="137">
        <v>33</v>
      </c>
      <c r="D32" s="138">
        <v>14</v>
      </c>
      <c r="E32" s="139">
        <v>19</v>
      </c>
      <c r="F32" s="137">
        <v>28</v>
      </c>
      <c r="G32" s="139">
        <v>12</v>
      </c>
      <c r="H32" s="139">
        <v>6</v>
      </c>
      <c r="I32" s="139">
        <v>0</v>
      </c>
      <c r="J32" s="139">
        <v>6</v>
      </c>
      <c r="K32" s="139">
        <v>3</v>
      </c>
      <c r="L32" s="139">
        <v>0</v>
      </c>
      <c r="M32" s="139">
        <v>0</v>
      </c>
      <c r="N32" s="137">
        <v>5</v>
      </c>
      <c r="O32" s="61"/>
    </row>
    <row r="33" spans="1:15" ht="30" customHeight="1" x14ac:dyDescent="0.2">
      <c r="A33" s="66" t="s">
        <v>73</v>
      </c>
      <c r="B33" s="64">
        <v>26</v>
      </c>
      <c r="C33" s="137">
        <v>1</v>
      </c>
      <c r="D33" s="138">
        <v>1</v>
      </c>
      <c r="E33" s="139">
        <v>0</v>
      </c>
      <c r="F33" s="137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7">
        <v>1</v>
      </c>
      <c r="O33" s="61"/>
    </row>
    <row r="34" spans="1:15" ht="27.75" customHeight="1" x14ac:dyDescent="0.2">
      <c r="A34" s="70" t="s">
        <v>88</v>
      </c>
      <c r="B34" s="64">
        <v>27</v>
      </c>
      <c r="C34" s="137">
        <v>17</v>
      </c>
      <c r="D34" s="138">
        <v>0</v>
      </c>
      <c r="E34" s="139">
        <v>17</v>
      </c>
      <c r="F34" s="137">
        <v>14</v>
      </c>
      <c r="G34" s="139">
        <v>8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7">
        <v>3</v>
      </c>
      <c r="O34" s="61"/>
    </row>
    <row r="35" spans="1:15" ht="48.75" customHeight="1" x14ac:dyDescent="0.2">
      <c r="A35" s="63" t="s">
        <v>89</v>
      </c>
      <c r="B35" s="64">
        <v>28</v>
      </c>
      <c r="C35" s="137">
        <v>9</v>
      </c>
      <c r="D35" s="138">
        <v>1</v>
      </c>
      <c r="E35" s="139">
        <v>8</v>
      </c>
      <c r="F35" s="137">
        <v>9</v>
      </c>
      <c r="G35" s="139">
        <v>0</v>
      </c>
      <c r="H35" s="139">
        <v>8</v>
      </c>
      <c r="I35" s="139">
        <v>0</v>
      </c>
      <c r="J35" s="139">
        <v>0</v>
      </c>
      <c r="K35" s="139">
        <v>1</v>
      </c>
      <c r="L35" s="139">
        <v>1</v>
      </c>
      <c r="M35" s="139">
        <v>0</v>
      </c>
      <c r="N35" s="137">
        <v>0</v>
      </c>
      <c r="O35" s="61"/>
    </row>
    <row r="36" spans="1:15" ht="30" customHeight="1" x14ac:dyDescent="0.2">
      <c r="A36" s="159" t="s">
        <v>306</v>
      </c>
      <c r="B36" s="64">
        <v>29</v>
      </c>
      <c r="C36" s="137">
        <v>0</v>
      </c>
      <c r="D36" s="138">
        <v>0</v>
      </c>
      <c r="E36" s="139">
        <v>0</v>
      </c>
      <c r="F36" s="137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7">
        <v>0</v>
      </c>
      <c r="O36" s="61"/>
    </row>
    <row r="37" spans="1:15" ht="27.75" customHeight="1" x14ac:dyDescent="0.2">
      <c r="A37" s="159" t="s">
        <v>307</v>
      </c>
      <c r="B37" s="64">
        <v>30</v>
      </c>
      <c r="C37" s="137">
        <v>0</v>
      </c>
      <c r="D37" s="138">
        <v>0</v>
      </c>
      <c r="E37" s="139">
        <v>0</v>
      </c>
      <c r="F37" s="137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7">
        <v>0</v>
      </c>
      <c r="O37" s="61"/>
    </row>
    <row r="38" spans="1:15" ht="54" customHeight="1" x14ac:dyDescent="0.2">
      <c r="A38" s="159" t="s">
        <v>308</v>
      </c>
      <c r="B38" s="64">
        <v>31</v>
      </c>
      <c r="C38" s="137">
        <v>0</v>
      </c>
      <c r="D38" s="138">
        <v>0</v>
      </c>
      <c r="E38" s="139">
        <v>0</v>
      </c>
      <c r="F38" s="137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7">
        <v>0</v>
      </c>
      <c r="O38" s="61"/>
    </row>
    <row r="39" spans="1:15" ht="39" customHeight="1" x14ac:dyDescent="0.2">
      <c r="A39" s="159" t="s">
        <v>309</v>
      </c>
      <c r="B39" s="64">
        <v>32</v>
      </c>
      <c r="C39" s="137">
        <v>0</v>
      </c>
      <c r="D39" s="138">
        <v>0</v>
      </c>
      <c r="E39" s="139">
        <v>0</v>
      </c>
      <c r="F39" s="137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7">
        <v>0</v>
      </c>
      <c r="O39" s="61"/>
    </row>
    <row r="40" spans="1:15" ht="29.25" customHeight="1" x14ac:dyDescent="0.2">
      <c r="A40" s="159" t="s">
        <v>264</v>
      </c>
      <c r="B40" s="64">
        <v>33</v>
      </c>
      <c r="C40" s="137">
        <v>0</v>
      </c>
      <c r="D40" s="138">
        <v>0</v>
      </c>
      <c r="E40" s="139">
        <v>0</v>
      </c>
      <c r="F40" s="137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7">
        <v>0</v>
      </c>
      <c r="O40" s="61"/>
    </row>
    <row r="41" spans="1:15" ht="27.75" customHeight="1" x14ac:dyDescent="0.2">
      <c r="A41" s="159" t="s">
        <v>310</v>
      </c>
      <c r="B41" s="64">
        <v>34</v>
      </c>
      <c r="C41" s="137">
        <v>2</v>
      </c>
      <c r="D41" s="138">
        <v>0</v>
      </c>
      <c r="E41" s="139">
        <v>2</v>
      </c>
      <c r="F41" s="137">
        <v>2</v>
      </c>
      <c r="G41" s="139">
        <v>0</v>
      </c>
      <c r="H41" s="139">
        <v>2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7">
        <v>0</v>
      </c>
      <c r="O41" s="61"/>
    </row>
    <row r="42" spans="1:15" ht="32.25" customHeight="1" x14ac:dyDescent="0.2">
      <c r="A42" s="159" t="s">
        <v>311</v>
      </c>
      <c r="B42" s="64">
        <v>35</v>
      </c>
      <c r="C42" s="137">
        <v>0</v>
      </c>
      <c r="D42" s="138">
        <v>0</v>
      </c>
      <c r="E42" s="139">
        <v>0</v>
      </c>
      <c r="F42" s="137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7">
        <v>0</v>
      </c>
      <c r="O42" s="61"/>
    </row>
    <row r="43" spans="1:15" ht="30.75" customHeight="1" x14ac:dyDescent="0.2">
      <c r="A43" s="159" t="s">
        <v>312</v>
      </c>
      <c r="B43" s="64">
        <v>36</v>
      </c>
      <c r="C43" s="137">
        <v>0</v>
      </c>
      <c r="D43" s="138">
        <v>0</v>
      </c>
      <c r="E43" s="139">
        <v>0</v>
      </c>
      <c r="F43" s="137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7">
        <v>0</v>
      </c>
      <c r="O43" s="61"/>
    </row>
    <row r="44" spans="1:15" ht="30" customHeight="1" x14ac:dyDescent="0.2">
      <c r="A44" s="159" t="s">
        <v>313</v>
      </c>
      <c r="B44" s="64">
        <v>37</v>
      </c>
      <c r="C44" s="137">
        <v>0</v>
      </c>
      <c r="D44" s="138">
        <v>0</v>
      </c>
      <c r="E44" s="139">
        <v>0</v>
      </c>
      <c r="F44" s="137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7">
        <v>0</v>
      </c>
      <c r="O44" s="61"/>
    </row>
    <row r="45" spans="1:15" ht="51.75" customHeight="1" x14ac:dyDescent="0.2">
      <c r="A45" s="159" t="s">
        <v>314</v>
      </c>
      <c r="B45" s="64">
        <v>38</v>
      </c>
      <c r="C45" s="137">
        <v>0</v>
      </c>
      <c r="D45" s="138">
        <v>0</v>
      </c>
      <c r="E45" s="139">
        <v>0</v>
      </c>
      <c r="F45" s="137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7">
        <v>0</v>
      </c>
      <c r="O45" s="61"/>
    </row>
    <row r="46" spans="1:15" ht="51.75" customHeight="1" x14ac:dyDescent="0.2">
      <c r="A46" s="159" t="s">
        <v>315</v>
      </c>
      <c r="B46" s="64">
        <v>39</v>
      </c>
      <c r="C46" s="137">
        <v>7</v>
      </c>
      <c r="D46" s="138">
        <v>1</v>
      </c>
      <c r="E46" s="139">
        <v>6</v>
      </c>
      <c r="F46" s="137">
        <v>7</v>
      </c>
      <c r="G46" s="139">
        <v>0</v>
      </c>
      <c r="H46" s="139">
        <v>6</v>
      </c>
      <c r="I46" s="139">
        <v>0</v>
      </c>
      <c r="J46" s="139">
        <v>0</v>
      </c>
      <c r="K46" s="139">
        <v>1</v>
      </c>
      <c r="L46" s="139">
        <v>1</v>
      </c>
      <c r="M46" s="139">
        <v>0</v>
      </c>
      <c r="N46" s="137">
        <v>0</v>
      </c>
      <c r="O46" s="61"/>
    </row>
    <row r="47" spans="1:15" ht="30.75" customHeight="1" x14ac:dyDescent="0.2">
      <c r="A47" s="159" t="s">
        <v>316</v>
      </c>
      <c r="B47" s="64">
        <v>40</v>
      </c>
      <c r="C47" s="137">
        <v>0</v>
      </c>
      <c r="D47" s="138">
        <v>0</v>
      </c>
      <c r="E47" s="139">
        <v>0</v>
      </c>
      <c r="F47" s="137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7">
        <v>0</v>
      </c>
      <c r="O47" s="61"/>
    </row>
    <row r="48" spans="1:15" ht="30" customHeight="1" x14ac:dyDescent="0.2">
      <c r="A48" s="160" t="s">
        <v>270</v>
      </c>
      <c r="B48" s="64">
        <v>41</v>
      </c>
      <c r="C48" s="137">
        <v>0</v>
      </c>
      <c r="D48" s="138">
        <v>0</v>
      </c>
      <c r="E48" s="139">
        <v>0</v>
      </c>
      <c r="F48" s="137">
        <v>0</v>
      </c>
      <c r="G48" s="139">
        <v>0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7">
        <v>0</v>
      </c>
      <c r="O48" s="61"/>
    </row>
    <row r="49" spans="1:15" ht="25.5" customHeight="1" x14ac:dyDescent="0.2">
      <c r="A49" s="159" t="s">
        <v>88</v>
      </c>
      <c r="B49" s="64">
        <v>42</v>
      </c>
      <c r="C49" s="137">
        <v>0</v>
      </c>
      <c r="D49" s="138">
        <v>0</v>
      </c>
      <c r="E49" s="139">
        <v>0</v>
      </c>
      <c r="F49" s="137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7">
        <v>0</v>
      </c>
      <c r="O49" s="61"/>
    </row>
    <row r="50" spans="1:15" ht="20.45" customHeight="1" x14ac:dyDescent="0.3">
      <c r="A50" s="71"/>
      <c r="B50" s="71"/>
      <c r="C50" s="71"/>
      <c r="D50" s="71"/>
      <c r="E50" s="71"/>
      <c r="F50" s="71"/>
      <c r="G50" s="71"/>
      <c r="H50" s="71"/>
      <c r="I50" s="71"/>
      <c r="J50" s="72"/>
      <c r="K50" s="72"/>
      <c r="L50" s="72"/>
      <c r="M50" s="72"/>
      <c r="N50" s="72"/>
    </row>
    <row r="51" spans="1:15" ht="23.25" x14ac:dyDescent="0.3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15" ht="23.25" x14ac:dyDescent="0.3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15" ht="23.25" x14ac:dyDescent="0.3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</sheetData>
  <mergeCells count="16">
    <mergeCell ref="I3:I6"/>
    <mergeCell ref="J3:J6"/>
    <mergeCell ref="K3:K6"/>
    <mergeCell ref="L3:L6"/>
    <mergeCell ref="M3:M6"/>
    <mergeCell ref="N3:N6"/>
    <mergeCell ref="J1:N1"/>
    <mergeCell ref="A3:A6"/>
    <mergeCell ref="B3:B6"/>
    <mergeCell ref="C3:C6"/>
    <mergeCell ref="D3:D6"/>
    <mergeCell ref="E3:E6"/>
    <mergeCell ref="F3:F6"/>
    <mergeCell ref="G3:G6"/>
    <mergeCell ref="H3:H6"/>
    <mergeCell ref="A2:N2"/>
  </mergeCells>
  <pageMargins left="0.15748031496062992" right="0.35433070866141736" top="0.19685039370078741" bottom="0.19685039370078741" header="0.51181102362204722" footer="0.51181102362204722"/>
  <pageSetup paperSize="9"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="60" zoomScaleNormal="50" workbookViewId="0">
      <selection activeCell="P9" sqref="P9"/>
    </sheetView>
  </sheetViews>
  <sheetFormatPr defaultRowHeight="12.75" x14ac:dyDescent="0.2"/>
  <cols>
    <col min="1" max="1" width="74.7109375" style="60" customWidth="1"/>
    <col min="2" max="2" width="12.85546875" style="60" customWidth="1"/>
    <col min="3" max="3" width="23.5703125" style="60" customWidth="1"/>
    <col min="4" max="4" width="19.28515625" style="60" customWidth="1"/>
    <col min="5" max="5" width="18.28515625" style="60" customWidth="1"/>
    <col min="6" max="6" width="24.28515625" style="60" customWidth="1"/>
    <col min="7" max="7" width="15.85546875" style="60" customWidth="1"/>
    <col min="8" max="8" width="20.85546875" style="60" customWidth="1"/>
    <col min="9" max="9" width="31.28515625" style="60" customWidth="1"/>
    <col min="10" max="10" width="28.42578125" style="60" customWidth="1"/>
    <col min="11" max="11" width="25.140625" style="60" customWidth="1"/>
    <col min="12" max="12" width="27.42578125" style="60" customWidth="1"/>
    <col min="13" max="13" width="26.7109375" style="60" customWidth="1"/>
    <col min="14" max="14" width="29.85546875" style="60" customWidth="1"/>
    <col min="15" max="15" width="23.42578125" style="60" customWidth="1"/>
    <col min="16" max="16" width="23.28515625" style="60" customWidth="1"/>
    <col min="17" max="244" width="10.42578125" style="60" customWidth="1"/>
    <col min="245" max="16384" width="9.140625" style="60"/>
  </cols>
  <sheetData>
    <row r="1" spans="1:17" ht="27.75" customHeight="1" x14ac:dyDescent="0.4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240" t="s">
        <v>113</v>
      </c>
      <c r="O1" s="240"/>
      <c r="P1" s="240"/>
    </row>
    <row r="2" spans="1:17" ht="33.950000000000003" customHeight="1" x14ac:dyDescent="0.4">
      <c r="A2" s="241" t="s">
        <v>100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75"/>
      <c r="N2" s="76"/>
      <c r="O2" s="76"/>
      <c r="P2" s="76"/>
    </row>
    <row r="3" spans="1:17" x14ac:dyDescent="0.2">
      <c r="A3" s="230" t="s">
        <v>101</v>
      </c>
      <c r="B3" s="230" t="s">
        <v>107</v>
      </c>
      <c r="C3" s="230" t="s">
        <v>90</v>
      </c>
      <c r="D3" s="233" t="s">
        <v>91</v>
      </c>
      <c r="E3" s="233" t="s">
        <v>92</v>
      </c>
      <c r="F3" s="230" t="s">
        <v>93</v>
      </c>
      <c r="G3" s="233" t="s">
        <v>55</v>
      </c>
      <c r="H3" s="233" t="s">
        <v>94</v>
      </c>
      <c r="I3" s="233" t="s">
        <v>108</v>
      </c>
      <c r="J3" s="233" t="s">
        <v>109</v>
      </c>
      <c r="K3" s="233" t="s">
        <v>110</v>
      </c>
      <c r="L3" s="233" t="s">
        <v>111</v>
      </c>
      <c r="M3" s="237" t="s">
        <v>112</v>
      </c>
      <c r="N3" s="237" t="s">
        <v>114</v>
      </c>
      <c r="O3" s="237" t="s">
        <v>115</v>
      </c>
      <c r="P3" s="230" t="s">
        <v>116</v>
      </c>
      <c r="Q3" s="61"/>
    </row>
    <row r="4" spans="1:17" x14ac:dyDescent="0.2">
      <c r="A4" s="231"/>
      <c r="B4" s="231"/>
      <c r="C4" s="231"/>
      <c r="D4" s="234"/>
      <c r="E4" s="234"/>
      <c r="F4" s="231"/>
      <c r="G4" s="234"/>
      <c r="H4" s="234"/>
      <c r="I4" s="234"/>
      <c r="J4" s="234"/>
      <c r="K4" s="234"/>
      <c r="L4" s="234"/>
      <c r="M4" s="238"/>
      <c r="N4" s="238"/>
      <c r="O4" s="238"/>
      <c r="P4" s="231"/>
      <c r="Q4" s="61"/>
    </row>
    <row r="5" spans="1:17" x14ac:dyDescent="0.2">
      <c r="A5" s="231"/>
      <c r="B5" s="231"/>
      <c r="C5" s="231"/>
      <c r="D5" s="234"/>
      <c r="E5" s="234"/>
      <c r="F5" s="231"/>
      <c r="G5" s="234"/>
      <c r="H5" s="234"/>
      <c r="I5" s="234"/>
      <c r="J5" s="234"/>
      <c r="K5" s="234"/>
      <c r="L5" s="234"/>
      <c r="M5" s="238"/>
      <c r="N5" s="238"/>
      <c r="O5" s="238"/>
      <c r="P5" s="231"/>
      <c r="Q5" s="61"/>
    </row>
    <row r="6" spans="1:17" ht="152.25" customHeight="1" x14ac:dyDescent="0.2">
      <c r="A6" s="232"/>
      <c r="B6" s="232"/>
      <c r="C6" s="232"/>
      <c r="D6" s="235"/>
      <c r="E6" s="235"/>
      <c r="F6" s="232"/>
      <c r="G6" s="235"/>
      <c r="H6" s="235"/>
      <c r="I6" s="235"/>
      <c r="J6" s="235"/>
      <c r="K6" s="235"/>
      <c r="L6" s="235"/>
      <c r="M6" s="239"/>
      <c r="N6" s="239"/>
      <c r="O6" s="239"/>
      <c r="P6" s="232"/>
      <c r="Q6" s="61"/>
    </row>
    <row r="7" spans="1:17" ht="23.25" x14ac:dyDescent="0.2">
      <c r="A7" s="62" t="s">
        <v>24</v>
      </c>
      <c r="B7" s="62" t="s">
        <v>44</v>
      </c>
      <c r="C7" s="62">
        <v>1</v>
      </c>
      <c r="D7" s="62">
        <f t="shared" ref="D7:P7" si="0">C7+1</f>
        <v>2</v>
      </c>
      <c r="E7" s="62">
        <f t="shared" si="0"/>
        <v>3</v>
      </c>
      <c r="F7" s="62">
        <f t="shared" si="0"/>
        <v>4</v>
      </c>
      <c r="G7" s="62">
        <f t="shared" si="0"/>
        <v>5</v>
      </c>
      <c r="H7" s="62">
        <f t="shared" si="0"/>
        <v>6</v>
      </c>
      <c r="I7" s="62">
        <f t="shared" si="0"/>
        <v>7</v>
      </c>
      <c r="J7" s="62">
        <f t="shared" si="0"/>
        <v>8</v>
      </c>
      <c r="K7" s="62">
        <f t="shared" si="0"/>
        <v>9</v>
      </c>
      <c r="L7" s="62">
        <f t="shared" si="0"/>
        <v>10</v>
      </c>
      <c r="M7" s="62">
        <f t="shared" si="0"/>
        <v>11</v>
      </c>
      <c r="N7" s="62">
        <f t="shared" si="0"/>
        <v>12</v>
      </c>
      <c r="O7" s="62">
        <f t="shared" si="0"/>
        <v>13</v>
      </c>
      <c r="P7" s="62">
        <f t="shared" si="0"/>
        <v>14</v>
      </c>
      <c r="Q7" s="61"/>
    </row>
    <row r="8" spans="1:17" ht="95.25" customHeight="1" x14ac:dyDescent="0.2">
      <c r="A8" s="77" t="s">
        <v>102</v>
      </c>
      <c r="B8" s="78">
        <v>1</v>
      </c>
      <c r="C8" s="79">
        <v>43</v>
      </c>
      <c r="D8" s="80">
        <v>17</v>
      </c>
      <c r="E8" s="81">
        <v>26</v>
      </c>
      <c r="F8" s="79">
        <v>37</v>
      </c>
      <c r="G8" s="80">
        <v>2</v>
      </c>
      <c r="H8" s="80">
        <v>1</v>
      </c>
      <c r="I8" s="80">
        <v>1</v>
      </c>
      <c r="J8" s="80">
        <v>19</v>
      </c>
      <c r="K8" s="80">
        <v>7</v>
      </c>
      <c r="L8" s="80">
        <v>6</v>
      </c>
      <c r="M8" s="80">
        <v>0</v>
      </c>
      <c r="N8" s="80">
        <v>1</v>
      </c>
      <c r="O8" s="80">
        <v>3</v>
      </c>
      <c r="P8" s="82">
        <v>4</v>
      </c>
      <c r="Q8" s="61"/>
    </row>
    <row r="9" spans="1:17" ht="212.25" customHeight="1" x14ac:dyDescent="0.2">
      <c r="A9" s="83" t="s">
        <v>103</v>
      </c>
      <c r="B9" s="78">
        <f t="shared" ref="B9:B14" si="1">B8+1</f>
        <v>2</v>
      </c>
      <c r="C9" s="82">
        <v>17</v>
      </c>
      <c r="D9" s="80">
        <v>12</v>
      </c>
      <c r="E9" s="81">
        <v>5</v>
      </c>
      <c r="F9" s="79">
        <v>14</v>
      </c>
      <c r="G9" s="80">
        <v>1</v>
      </c>
      <c r="H9" s="80">
        <v>0</v>
      </c>
      <c r="I9" s="80">
        <v>1</v>
      </c>
      <c r="J9" s="80">
        <v>6</v>
      </c>
      <c r="K9" s="80">
        <v>5</v>
      </c>
      <c r="L9" s="80">
        <v>1</v>
      </c>
      <c r="M9" s="80">
        <v>0</v>
      </c>
      <c r="N9" s="80">
        <v>0</v>
      </c>
      <c r="O9" s="80">
        <v>1</v>
      </c>
      <c r="P9" s="82">
        <v>3</v>
      </c>
      <c r="Q9" s="61"/>
    </row>
    <row r="10" spans="1:17" ht="126" customHeight="1" x14ac:dyDescent="0.2">
      <c r="A10" s="84" t="s">
        <v>104</v>
      </c>
      <c r="B10" s="78">
        <f t="shared" si="1"/>
        <v>3</v>
      </c>
      <c r="C10" s="82">
        <v>19</v>
      </c>
      <c r="D10" s="80">
        <v>0</v>
      </c>
      <c r="E10" s="81">
        <v>19</v>
      </c>
      <c r="F10" s="79">
        <v>17</v>
      </c>
      <c r="G10" s="80">
        <v>0</v>
      </c>
      <c r="H10" s="80">
        <v>0</v>
      </c>
      <c r="I10" s="80">
        <v>0</v>
      </c>
      <c r="J10" s="80">
        <v>11</v>
      </c>
      <c r="K10" s="80">
        <v>2</v>
      </c>
      <c r="L10" s="80">
        <v>3</v>
      </c>
      <c r="M10" s="80">
        <v>0</v>
      </c>
      <c r="N10" s="80">
        <v>1</v>
      </c>
      <c r="O10" s="80">
        <v>1</v>
      </c>
      <c r="P10" s="82">
        <v>0</v>
      </c>
      <c r="Q10" s="61"/>
    </row>
    <row r="11" spans="1:17" ht="47.25" customHeight="1" x14ac:dyDescent="0.2">
      <c r="A11" s="85" t="s">
        <v>68</v>
      </c>
      <c r="B11" s="78">
        <f t="shared" si="1"/>
        <v>4</v>
      </c>
      <c r="C11" s="82">
        <v>12</v>
      </c>
      <c r="D11" s="80">
        <v>0</v>
      </c>
      <c r="E11" s="81">
        <v>12</v>
      </c>
      <c r="F11" s="79">
        <v>11</v>
      </c>
      <c r="G11" s="80">
        <v>0</v>
      </c>
      <c r="H11" s="80">
        <v>0</v>
      </c>
      <c r="I11" s="80">
        <v>0</v>
      </c>
      <c r="J11" s="80">
        <v>9</v>
      </c>
      <c r="K11" s="80">
        <v>0</v>
      </c>
      <c r="L11" s="80">
        <v>2</v>
      </c>
      <c r="M11" s="80">
        <v>0</v>
      </c>
      <c r="N11" s="80">
        <v>1</v>
      </c>
      <c r="O11" s="80">
        <v>1</v>
      </c>
      <c r="P11" s="82">
        <v>0</v>
      </c>
      <c r="Q11" s="61"/>
    </row>
    <row r="12" spans="1:17" ht="52.5" customHeight="1" x14ac:dyDescent="0.2">
      <c r="A12" s="86" t="s">
        <v>69</v>
      </c>
      <c r="B12" s="78">
        <f t="shared" si="1"/>
        <v>5</v>
      </c>
      <c r="C12" s="82">
        <v>1</v>
      </c>
      <c r="D12" s="80">
        <v>0</v>
      </c>
      <c r="E12" s="81">
        <v>1</v>
      </c>
      <c r="F12" s="79">
        <v>1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2">
        <v>0</v>
      </c>
      <c r="Q12" s="61"/>
    </row>
    <row r="13" spans="1:17" ht="42.75" customHeight="1" x14ac:dyDescent="0.2">
      <c r="A13" s="86" t="s">
        <v>105</v>
      </c>
      <c r="B13" s="78">
        <f t="shared" si="1"/>
        <v>6</v>
      </c>
      <c r="C13" s="82">
        <v>6</v>
      </c>
      <c r="D13" s="80">
        <v>0</v>
      </c>
      <c r="E13" s="81">
        <v>6</v>
      </c>
      <c r="F13" s="79">
        <v>5</v>
      </c>
      <c r="G13" s="80">
        <v>0</v>
      </c>
      <c r="H13" s="80">
        <v>0</v>
      </c>
      <c r="I13" s="80">
        <v>0</v>
      </c>
      <c r="J13" s="80">
        <v>2</v>
      </c>
      <c r="K13" s="80">
        <v>2</v>
      </c>
      <c r="L13" s="80">
        <v>1</v>
      </c>
      <c r="M13" s="80">
        <v>0</v>
      </c>
      <c r="N13" s="80">
        <v>0</v>
      </c>
      <c r="O13" s="80">
        <v>0</v>
      </c>
      <c r="P13" s="82">
        <v>0</v>
      </c>
      <c r="Q13" s="61"/>
    </row>
    <row r="14" spans="1:17" ht="58.5" customHeight="1" x14ac:dyDescent="0.2">
      <c r="A14" s="86" t="s">
        <v>106</v>
      </c>
      <c r="B14" s="78">
        <f t="shared" si="1"/>
        <v>7</v>
      </c>
      <c r="C14" s="82">
        <v>0</v>
      </c>
      <c r="D14" s="80">
        <v>0</v>
      </c>
      <c r="E14" s="81">
        <v>0</v>
      </c>
      <c r="F14" s="79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2">
        <v>0</v>
      </c>
      <c r="Q14" s="61"/>
    </row>
    <row r="15" spans="1:17" ht="36.75" customHeight="1" x14ac:dyDescent="0.2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17" ht="38.25" customHeight="1" x14ac:dyDescent="0.2">
      <c r="A16" s="59"/>
      <c r="B16" s="89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1:17" ht="32.25" customHeight="1" x14ac:dyDescent="0.2">
      <c r="A17" s="59"/>
      <c r="B17" s="89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1:17" ht="20.45" customHeight="1" x14ac:dyDescent="0.2">
      <c r="B18" s="91"/>
    </row>
    <row r="19" spans="1:17" ht="27.75" customHeight="1" x14ac:dyDescent="0.2"/>
    <row r="20" spans="1:17" ht="20.45" customHeight="1" x14ac:dyDescent="0.2">
      <c r="H20" s="60" t="s">
        <v>285</v>
      </c>
      <c r="Q20" s="92"/>
    </row>
  </sheetData>
  <mergeCells count="18">
    <mergeCell ref="O3:O6"/>
    <mergeCell ref="P3:P6"/>
    <mergeCell ref="I3:I6"/>
    <mergeCell ref="J3:J6"/>
    <mergeCell ref="K3:K6"/>
    <mergeCell ref="L3:L6"/>
    <mergeCell ref="M3:M6"/>
    <mergeCell ref="N3:N6"/>
    <mergeCell ref="N1:P1"/>
    <mergeCell ref="A2:L2"/>
    <mergeCell ref="A3:A6"/>
    <mergeCell ref="B3:B6"/>
    <mergeCell ref="C3:C6"/>
    <mergeCell ref="D3:D6"/>
    <mergeCell ref="E3:E6"/>
    <mergeCell ref="F3:F6"/>
    <mergeCell ref="G3:G6"/>
    <mergeCell ref="H3:H6"/>
  </mergeCells>
  <pageMargins left="0.25" right="0.25" top="0.75" bottom="0.75" header="0.3" footer="0.3"/>
  <pageSetup paperSize="9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view="pageBreakPreview" zoomScale="50" zoomScaleNormal="50" zoomScaleSheetLayoutView="50" workbookViewId="0">
      <pane xSplit="1" ySplit="3" topLeftCell="B4" activePane="bottomRight" state="frozen"/>
      <selection activeCell="P9" sqref="P9"/>
      <selection pane="topRight" activeCell="P9" sqref="P9"/>
      <selection pane="bottomLeft" activeCell="P9" sqref="P9"/>
      <selection pane="bottomRight" activeCell="P9" sqref="P9"/>
    </sheetView>
  </sheetViews>
  <sheetFormatPr defaultRowHeight="12.75" x14ac:dyDescent="0.2"/>
  <cols>
    <col min="1" max="1" width="86" customWidth="1"/>
    <col min="2" max="2" width="15.85546875" customWidth="1"/>
    <col min="3" max="3" width="25.140625" customWidth="1"/>
    <col min="4" max="4" width="23.140625" customWidth="1"/>
    <col min="5" max="5" width="21.7109375" customWidth="1"/>
    <col min="6" max="6" width="26" customWidth="1"/>
    <col min="7" max="7" width="23.5703125" customWidth="1"/>
    <col min="8" max="8" width="25.5703125" customWidth="1"/>
    <col min="9" max="9" width="27.7109375" customWidth="1"/>
    <col min="10" max="10" width="28.5703125" customWidth="1"/>
    <col min="11" max="11" width="25.140625" customWidth="1"/>
    <col min="12" max="12" width="22" customWidth="1"/>
    <col min="13" max="13" width="24.28515625" customWidth="1"/>
    <col min="14" max="14" width="22.28515625" customWidth="1"/>
    <col min="15" max="15" width="23.140625" customWidth="1"/>
    <col min="16" max="16" width="29.42578125" customWidth="1"/>
    <col min="17" max="17" width="22.28515625" customWidth="1"/>
    <col min="18" max="18" width="24.28515625" customWidth="1"/>
    <col min="19" max="19" width="24" customWidth="1"/>
    <col min="20" max="20" width="13.28515625" customWidth="1"/>
    <col min="21" max="224" width="10.42578125" customWidth="1"/>
  </cols>
  <sheetData>
    <row r="1" spans="1:20" ht="36.75" customHeight="1" x14ac:dyDescent="0.35">
      <c r="N1" s="7"/>
      <c r="O1" s="7"/>
      <c r="P1" s="242" t="s">
        <v>256</v>
      </c>
      <c r="Q1" s="242"/>
      <c r="R1" s="242"/>
      <c r="S1" s="242"/>
    </row>
    <row r="2" spans="1:20" ht="32.25" customHeight="1" x14ac:dyDescent="0.2">
      <c r="A2" s="204" t="s">
        <v>117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20" ht="219" customHeight="1" x14ac:dyDescent="0.2">
      <c r="A3" s="4" t="s">
        <v>63</v>
      </c>
      <c r="B3" s="26" t="s">
        <v>43</v>
      </c>
      <c r="C3" s="26" t="s">
        <v>90</v>
      </c>
      <c r="D3" s="27" t="s">
        <v>276</v>
      </c>
      <c r="E3" s="27" t="s">
        <v>92</v>
      </c>
      <c r="F3" s="26" t="s">
        <v>248</v>
      </c>
      <c r="G3" s="26" t="s">
        <v>249</v>
      </c>
      <c r="H3" s="28" t="s">
        <v>250</v>
      </c>
      <c r="I3" s="28" t="s">
        <v>55</v>
      </c>
      <c r="J3" s="28" t="s">
        <v>251</v>
      </c>
      <c r="K3" s="28" t="s">
        <v>252</v>
      </c>
      <c r="L3" s="28" t="s">
        <v>253</v>
      </c>
      <c r="M3" s="28" t="s">
        <v>254</v>
      </c>
      <c r="N3" s="27" t="s">
        <v>255</v>
      </c>
      <c r="O3" s="27" t="s">
        <v>258</v>
      </c>
      <c r="P3" s="27" t="s">
        <v>257</v>
      </c>
      <c r="Q3" s="27" t="s">
        <v>259</v>
      </c>
      <c r="R3" s="27" t="s">
        <v>260</v>
      </c>
      <c r="S3" s="29" t="s">
        <v>116</v>
      </c>
      <c r="T3" s="1"/>
    </row>
    <row r="4" spans="1:20" ht="22.7" customHeight="1" x14ac:dyDescent="0.2">
      <c r="A4" s="5" t="s">
        <v>24</v>
      </c>
      <c r="B4" s="5" t="s">
        <v>44</v>
      </c>
      <c r="C4" s="5">
        <v>1</v>
      </c>
      <c r="D4" s="8">
        <f t="shared" ref="D4:S4" si="0">C4+1</f>
        <v>2</v>
      </c>
      <c r="E4" s="8">
        <f t="shared" si="0"/>
        <v>3</v>
      </c>
      <c r="F4" s="5">
        <f t="shared" si="0"/>
        <v>4</v>
      </c>
      <c r="G4" s="5">
        <f t="shared" si="0"/>
        <v>5</v>
      </c>
      <c r="H4" s="8">
        <f t="shared" si="0"/>
        <v>6</v>
      </c>
      <c r="I4" s="8">
        <f t="shared" si="0"/>
        <v>7</v>
      </c>
      <c r="J4" s="8">
        <f t="shared" si="0"/>
        <v>8</v>
      </c>
      <c r="K4" s="8">
        <f t="shared" si="0"/>
        <v>9</v>
      </c>
      <c r="L4" s="8">
        <f t="shared" si="0"/>
        <v>10</v>
      </c>
      <c r="M4" s="8">
        <f t="shared" si="0"/>
        <v>11</v>
      </c>
      <c r="N4" s="8">
        <f t="shared" si="0"/>
        <v>12</v>
      </c>
      <c r="O4" s="8">
        <v>13</v>
      </c>
      <c r="P4" s="8">
        <v>14</v>
      </c>
      <c r="Q4" s="8">
        <v>15</v>
      </c>
      <c r="R4" s="8">
        <v>16</v>
      </c>
      <c r="S4" s="3">
        <f t="shared" si="0"/>
        <v>17</v>
      </c>
      <c r="T4" s="1"/>
    </row>
    <row r="5" spans="1:20" ht="53.25" customHeight="1" x14ac:dyDescent="0.3">
      <c r="A5" s="20" t="s">
        <v>275</v>
      </c>
      <c r="B5" s="4">
        <v>1</v>
      </c>
      <c r="C5" s="161">
        <f t="shared" ref="C5:S5" si="1">C6+C34+C46+C49+C54+C55+C62+C85+C91+C94+C130+C156+C169+C170</f>
        <v>41781</v>
      </c>
      <c r="D5" s="161">
        <f t="shared" si="1"/>
        <v>17853</v>
      </c>
      <c r="E5" s="161">
        <f t="shared" si="1"/>
        <v>23928</v>
      </c>
      <c r="F5" s="15">
        <f t="shared" si="1"/>
        <v>18</v>
      </c>
      <c r="G5" s="161">
        <f t="shared" si="1"/>
        <v>25674</v>
      </c>
      <c r="H5" s="161">
        <f t="shared" si="1"/>
        <v>12672</v>
      </c>
      <c r="I5" s="15">
        <f t="shared" si="1"/>
        <v>7392</v>
      </c>
      <c r="J5" s="15">
        <f t="shared" si="1"/>
        <v>130</v>
      </c>
      <c r="K5" s="15">
        <f t="shared" si="1"/>
        <v>3131</v>
      </c>
      <c r="L5" s="15">
        <f t="shared" si="1"/>
        <v>168</v>
      </c>
      <c r="M5" s="15">
        <f t="shared" si="1"/>
        <v>2180</v>
      </c>
      <c r="N5" s="15">
        <f t="shared" si="1"/>
        <v>198</v>
      </c>
      <c r="O5" s="15">
        <f>O6+O34+O46+O49+O54+O55+O62+O85+O91+O94+O130+O156+O169+O170</f>
        <v>764</v>
      </c>
      <c r="P5" s="15">
        <f t="shared" si="1"/>
        <v>398</v>
      </c>
      <c r="Q5" s="15">
        <f t="shared" si="1"/>
        <v>479</v>
      </c>
      <c r="R5" s="15">
        <f t="shared" si="1"/>
        <v>313</v>
      </c>
      <c r="S5" s="161">
        <f t="shared" si="1"/>
        <v>15832</v>
      </c>
      <c r="T5" s="13"/>
    </row>
    <row r="6" spans="1:20" ht="63.75" customHeight="1" x14ac:dyDescent="0.3">
      <c r="A6" s="20" t="s">
        <v>274</v>
      </c>
      <c r="B6" s="4">
        <v>2</v>
      </c>
      <c r="C6" s="15">
        <f t="shared" ref="C6:C69" si="2">D6+E6</f>
        <v>19</v>
      </c>
      <c r="D6" s="16">
        <v>4</v>
      </c>
      <c r="E6" s="17">
        <v>15</v>
      </c>
      <c r="F6" s="18">
        <v>0</v>
      </c>
      <c r="G6" s="15">
        <f t="shared" ref="G6:G69" si="3">H6+I6+J6+K6+L6+M6</f>
        <v>12</v>
      </c>
      <c r="H6" s="16">
        <v>3</v>
      </c>
      <c r="I6" s="16">
        <v>7</v>
      </c>
      <c r="J6" s="16">
        <v>0</v>
      </c>
      <c r="K6" s="16">
        <v>0</v>
      </c>
      <c r="L6" s="16">
        <v>1</v>
      </c>
      <c r="M6" s="16">
        <v>1</v>
      </c>
      <c r="N6" s="16">
        <v>0</v>
      </c>
      <c r="O6" s="16">
        <v>1</v>
      </c>
      <c r="P6" s="16">
        <v>0</v>
      </c>
      <c r="Q6" s="16">
        <v>0</v>
      </c>
      <c r="R6" s="16">
        <v>0</v>
      </c>
      <c r="S6" s="19">
        <v>5</v>
      </c>
      <c r="T6" s="13"/>
    </row>
    <row r="7" spans="1:20" ht="47.25" customHeight="1" x14ac:dyDescent="0.3">
      <c r="A7" s="20" t="s">
        <v>118</v>
      </c>
      <c r="B7" s="4">
        <v>3</v>
      </c>
      <c r="C7" s="15">
        <f t="shared" si="2"/>
        <v>3</v>
      </c>
      <c r="D7" s="16">
        <v>0</v>
      </c>
      <c r="E7" s="17">
        <v>3</v>
      </c>
      <c r="F7" s="18">
        <v>0</v>
      </c>
      <c r="G7" s="15">
        <f t="shared" si="3"/>
        <v>3</v>
      </c>
      <c r="H7" s="16">
        <v>1</v>
      </c>
      <c r="I7" s="16">
        <v>2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9">
        <v>0</v>
      </c>
      <c r="T7" s="13"/>
    </row>
    <row r="8" spans="1:20" ht="41.45" customHeight="1" x14ac:dyDescent="0.3">
      <c r="A8" s="21" t="s">
        <v>119</v>
      </c>
      <c r="B8" s="4">
        <v>4</v>
      </c>
      <c r="C8" s="15">
        <f t="shared" si="2"/>
        <v>0</v>
      </c>
      <c r="D8" s="16">
        <v>0</v>
      </c>
      <c r="E8" s="17">
        <v>0</v>
      </c>
      <c r="F8" s="18">
        <v>0</v>
      </c>
      <c r="G8" s="15">
        <f t="shared" si="3"/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9">
        <v>0</v>
      </c>
      <c r="T8" s="13"/>
    </row>
    <row r="9" spans="1:20" ht="41.45" customHeight="1" x14ac:dyDescent="0.3">
      <c r="A9" s="21" t="s">
        <v>120</v>
      </c>
      <c r="B9" s="4">
        <v>5</v>
      </c>
      <c r="C9" s="15">
        <f t="shared" si="2"/>
        <v>1</v>
      </c>
      <c r="D9" s="16">
        <v>0</v>
      </c>
      <c r="E9" s="17">
        <v>1</v>
      </c>
      <c r="F9" s="18">
        <v>0</v>
      </c>
      <c r="G9" s="15">
        <f t="shared" si="3"/>
        <v>1</v>
      </c>
      <c r="H9" s="16">
        <v>1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9">
        <v>0</v>
      </c>
      <c r="T9" s="13"/>
    </row>
    <row r="10" spans="1:20" ht="41.45" customHeight="1" x14ac:dyDescent="0.3">
      <c r="A10" s="21" t="s">
        <v>121</v>
      </c>
      <c r="B10" s="4">
        <v>6</v>
      </c>
      <c r="C10" s="15">
        <f t="shared" si="2"/>
        <v>0</v>
      </c>
      <c r="D10" s="16">
        <v>0</v>
      </c>
      <c r="E10" s="17">
        <v>0</v>
      </c>
      <c r="F10" s="18">
        <v>0</v>
      </c>
      <c r="G10" s="15">
        <f t="shared" si="3"/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9">
        <v>0</v>
      </c>
      <c r="T10" s="13"/>
    </row>
    <row r="11" spans="1:20" ht="41.45" customHeight="1" x14ac:dyDescent="0.3">
      <c r="A11" s="21" t="s">
        <v>122</v>
      </c>
      <c r="B11" s="4">
        <v>7</v>
      </c>
      <c r="C11" s="15">
        <f t="shared" si="2"/>
        <v>0</v>
      </c>
      <c r="D11" s="16">
        <v>0</v>
      </c>
      <c r="E11" s="17">
        <v>0</v>
      </c>
      <c r="F11" s="18">
        <v>0</v>
      </c>
      <c r="G11" s="15">
        <f t="shared" si="3"/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9">
        <v>0</v>
      </c>
      <c r="T11" s="13"/>
    </row>
    <row r="12" spans="1:20" ht="41.45" customHeight="1" x14ac:dyDescent="0.3">
      <c r="A12" s="21" t="s">
        <v>123</v>
      </c>
      <c r="B12" s="4">
        <v>8</v>
      </c>
      <c r="C12" s="15">
        <f t="shared" si="2"/>
        <v>0</v>
      </c>
      <c r="D12" s="16">
        <v>0</v>
      </c>
      <c r="E12" s="17">
        <v>0</v>
      </c>
      <c r="F12" s="18">
        <v>0</v>
      </c>
      <c r="G12" s="15">
        <f t="shared" si="3"/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9">
        <v>0</v>
      </c>
      <c r="T12" s="13"/>
    </row>
    <row r="13" spans="1:20" ht="41.45" customHeight="1" x14ac:dyDescent="0.3">
      <c r="A13" s="21" t="s">
        <v>124</v>
      </c>
      <c r="B13" s="4">
        <v>9</v>
      </c>
      <c r="C13" s="15">
        <f t="shared" si="2"/>
        <v>0</v>
      </c>
      <c r="D13" s="16">
        <v>0</v>
      </c>
      <c r="E13" s="17">
        <v>0</v>
      </c>
      <c r="F13" s="18">
        <v>0</v>
      </c>
      <c r="G13" s="15">
        <f t="shared" si="3"/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9">
        <v>0</v>
      </c>
      <c r="T13" s="13"/>
    </row>
    <row r="14" spans="1:20" ht="41.45" customHeight="1" x14ac:dyDescent="0.3">
      <c r="A14" s="22" t="s">
        <v>125</v>
      </c>
      <c r="B14" s="4">
        <v>10</v>
      </c>
      <c r="C14" s="15">
        <f t="shared" si="2"/>
        <v>0</v>
      </c>
      <c r="D14" s="16">
        <v>0</v>
      </c>
      <c r="E14" s="17">
        <v>0</v>
      </c>
      <c r="F14" s="18">
        <v>0</v>
      </c>
      <c r="G14" s="15">
        <f t="shared" si="3"/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9">
        <v>0</v>
      </c>
      <c r="T14" s="13"/>
    </row>
    <row r="15" spans="1:20" ht="41.45" customHeight="1" x14ac:dyDescent="0.3">
      <c r="A15" s="21" t="s">
        <v>119</v>
      </c>
      <c r="B15" s="6">
        <v>11</v>
      </c>
      <c r="C15" s="15">
        <f t="shared" si="2"/>
        <v>0</v>
      </c>
      <c r="D15" s="16">
        <v>0</v>
      </c>
      <c r="E15" s="17">
        <v>0</v>
      </c>
      <c r="F15" s="18">
        <v>0</v>
      </c>
      <c r="G15" s="15">
        <f t="shared" si="3"/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9">
        <v>0</v>
      </c>
      <c r="T15" s="13"/>
    </row>
    <row r="16" spans="1:20" ht="41.45" customHeight="1" x14ac:dyDescent="0.3">
      <c r="A16" s="21" t="s">
        <v>120</v>
      </c>
      <c r="B16" s="6">
        <v>12</v>
      </c>
      <c r="C16" s="15">
        <f t="shared" si="2"/>
        <v>0</v>
      </c>
      <c r="D16" s="16">
        <v>0</v>
      </c>
      <c r="E16" s="17">
        <v>0</v>
      </c>
      <c r="F16" s="18">
        <v>0</v>
      </c>
      <c r="G16" s="15">
        <f t="shared" si="3"/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9">
        <v>0</v>
      </c>
      <c r="T16" s="13"/>
    </row>
    <row r="17" spans="1:20" ht="41.45" customHeight="1" x14ac:dyDescent="0.3">
      <c r="A17" s="21" t="s">
        <v>121</v>
      </c>
      <c r="B17" s="4">
        <v>13</v>
      </c>
      <c r="C17" s="15">
        <f t="shared" si="2"/>
        <v>0</v>
      </c>
      <c r="D17" s="16">
        <v>0</v>
      </c>
      <c r="E17" s="17">
        <v>0</v>
      </c>
      <c r="F17" s="18">
        <v>0</v>
      </c>
      <c r="G17" s="15">
        <f t="shared" si="3"/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9">
        <v>0</v>
      </c>
      <c r="T17" s="13"/>
    </row>
    <row r="18" spans="1:20" ht="41.45" customHeight="1" x14ac:dyDescent="0.3">
      <c r="A18" s="21" t="s">
        <v>122</v>
      </c>
      <c r="B18" s="6">
        <v>14</v>
      </c>
      <c r="C18" s="15">
        <f t="shared" si="2"/>
        <v>0</v>
      </c>
      <c r="D18" s="16">
        <v>0</v>
      </c>
      <c r="E18" s="17">
        <v>0</v>
      </c>
      <c r="F18" s="18">
        <v>0</v>
      </c>
      <c r="G18" s="15">
        <f t="shared" si="3"/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9">
        <v>0</v>
      </c>
      <c r="T18" s="13"/>
    </row>
    <row r="19" spans="1:20" ht="41.45" customHeight="1" x14ac:dyDescent="0.3">
      <c r="A19" s="21" t="s">
        <v>123</v>
      </c>
      <c r="B19" s="6">
        <v>15</v>
      </c>
      <c r="C19" s="15">
        <f t="shared" si="2"/>
        <v>0</v>
      </c>
      <c r="D19" s="16">
        <v>0</v>
      </c>
      <c r="E19" s="17">
        <v>0</v>
      </c>
      <c r="F19" s="18">
        <v>0</v>
      </c>
      <c r="G19" s="15">
        <f t="shared" si="3"/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9">
        <v>0</v>
      </c>
      <c r="T19" s="13"/>
    </row>
    <row r="20" spans="1:20" ht="41.45" customHeight="1" x14ac:dyDescent="0.3">
      <c r="A20" s="21" t="s">
        <v>124</v>
      </c>
      <c r="B20" s="4">
        <v>16</v>
      </c>
      <c r="C20" s="15">
        <f t="shared" si="2"/>
        <v>0</v>
      </c>
      <c r="D20" s="16">
        <v>0</v>
      </c>
      <c r="E20" s="17">
        <v>0</v>
      </c>
      <c r="F20" s="18">
        <v>0</v>
      </c>
      <c r="G20" s="15">
        <f t="shared" si="3"/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9">
        <v>0</v>
      </c>
      <c r="T20" s="13"/>
    </row>
    <row r="21" spans="1:20" ht="41.45" customHeight="1" x14ac:dyDescent="0.3">
      <c r="A21" s="22" t="s">
        <v>126</v>
      </c>
      <c r="B21" s="6">
        <v>17</v>
      </c>
      <c r="C21" s="15">
        <f t="shared" si="2"/>
        <v>16</v>
      </c>
      <c r="D21" s="16">
        <v>4</v>
      </c>
      <c r="E21" s="17">
        <v>12</v>
      </c>
      <c r="F21" s="18">
        <v>0</v>
      </c>
      <c r="G21" s="15">
        <f>H21+I21+L21+M21</f>
        <v>9</v>
      </c>
      <c r="H21" s="16">
        <v>2</v>
      </c>
      <c r="I21" s="16">
        <v>5</v>
      </c>
      <c r="J21" s="16">
        <v>0</v>
      </c>
      <c r="K21" s="16">
        <v>0</v>
      </c>
      <c r="L21" s="16">
        <v>1</v>
      </c>
      <c r="M21" s="16">
        <v>1</v>
      </c>
      <c r="N21" s="16">
        <v>0</v>
      </c>
      <c r="O21" s="16">
        <v>1</v>
      </c>
      <c r="P21" s="16">
        <v>0</v>
      </c>
      <c r="Q21" s="16">
        <v>0</v>
      </c>
      <c r="R21" s="16">
        <v>0</v>
      </c>
      <c r="S21" s="19">
        <v>5</v>
      </c>
      <c r="T21" s="13"/>
    </row>
    <row r="22" spans="1:20" ht="41.45" customHeight="1" x14ac:dyDescent="0.3">
      <c r="A22" s="21" t="s">
        <v>119</v>
      </c>
      <c r="B22" s="4">
        <v>18</v>
      </c>
      <c r="C22" s="15">
        <f t="shared" si="2"/>
        <v>0</v>
      </c>
      <c r="D22" s="16">
        <v>0</v>
      </c>
      <c r="E22" s="17">
        <v>0</v>
      </c>
      <c r="F22" s="18">
        <v>0</v>
      </c>
      <c r="G22" s="15">
        <f t="shared" si="3"/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9">
        <v>0</v>
      </c>
      <c r="T22" s="13"/>
    </row>
    <row r="23" spans="1:20" ht="41.45" customHeight="1" x14ac:dyDescent="0.3">
      <c r="A23" s="21" t="s">
        <v>120</v>
      </c>
      <c r="B23" s="6">
        <v>19</v>
      </c>
      <c r="C23" s="15">
        <f t="shared" si="2"/>
        <v>0</v>
      </c>
      <c r="D23" s="16">
        <v>0</v>
      </c>
      <c r="E23" s="17">
        <v>0</v>
      </c>
      <c r="F23" s="18">
        <v>0</v>
      </c>
      <c r="G23" s="15">
        <f t="shared" si="3"/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9">
        <v>0</v>
      </c>
      <c r="T23" s="13"/>
    </row>
    <row r="24" spans="1:20" ht="41.45" customHeight="1" x14ac:dyDescent="0.3">
      <c r="A24" s="21" t="s">
        <v>121</v>
      </c>
      <c r="B24" s="4">
        <v>20</v>
      </c>
      <c r="C24" s="15">
        <f t="shared" si="2"/>
        <v>0</v>
      </c>
      <c r="D24" s="16">
        <v>0</v>
      </c>
      <c r="E24" s="17">
        <v>0</v>
      </c>
      <c r="F24" s="18">
        <v>0</v>
      </c>
      <c r="G24" s="15">
        <f t="shared" si="3"/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9">
        <v>0</v>
      </c>
      <c r="T24" s="13"/>
    </row>
    <row r="25" spans="1:20" ht="41.45" customHeight="1" x14ac:dyDescent="0.3">
      <c r="A25" s="21" t="s">
        <v>122</v>
      </c>
      <c r="B25" s="6">
        <v>21</v>
      </c>
      <c r="C25" s="15">
        <f t="shared" si="2"/>
        <v>0</v>
      </c>
      <c r="D25" s="16">
        <v>0</v>
      </c>
      <c r="E25" s="17">
        <v>0</v>
      </c>
      <c r="F25" s="18">
        <v>0</v>
      </c>
      <c r="G25" s="15">
        <f t="shared" si="3"/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9">
        <v>0</v>
      </c>
      <c r="T25" s="13"/>
    </row>
    <row r="26" spans="1:20" ht="41.45" customHeight="1" x14ac:dyDescent="0.3">
      <c r="A26" s="21" t="s">
        <v>123</v>
      </c>
      <c r="B26" s="6">
        <v>22</v>
      </c>
      <c r="C26" s="15">
        <f t="shared" si="2"/>
        <v>0</v>
      </c>
      <c r="D26" s="16">
        <v>0</v>
      </c>
      <c r="E26" s="17">
        <v>0</v>
      </c>
      <c r="F26" s="18">
        <v>0</v>
      </c>
      <c r="G26" s="15">
        <f t="shared" si="3"/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9">
        <v>0</v>
      </c>
      <c r="T26" s="13"/>
    </row>
    <row r="27" spans="1:20" ht="41.45" customHeight="1" x14ac:dyDescent="0.3">
      <c r="A27" s="21" t="s">
        <v>124</v>
      </c>
      <c r="B27" s="4">
        <v>23</v>
      </c>
      <c r="C27" s="15">
        <f t="shared" si="2"/>
        <v>8</v>
      </c>
      <c r="D27" s="16">
        <v>2</v>
      </c>
      <c r="E27" s="17">
        <v>6</v>
      </c>
      <c r="F27" s="18">
        <v>0</v>
      </c>
      <c r="G27" s="15">
        <f t="shared" si="3"/>
        <v>7</v>
      </c>
      <c r="H27" s="16">
        <v>2</v>
      </c>
      <c r="I27" s="16">
        <v>4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1</v>
      </c>
      <c r="P27" s="16">
        <v>0</v>
      </c>
      <c r="Q27" s="16">
        <v>0</v>
      </c>
      <c r="R27" s="16">
        <v>0</v>
      </c>
      <c r="S27" s="19">
        <v>1</v>
      </c>
      <c r="T27" s="13"/>
    </row>
    <row r="28" spans="1:20" ht="57.75" customHeight="1" x14ac:dyDescent="0.3">
      <c r="A28" s="22" t="s">
        <v>127</v>
      </c>
      <c r="B28" s="6">
        <v>24</v>
      </c>
      <c r="C28" s="15">
        <f t="shared" si="2"/>
        <v>0</v>
      </c>
      <c r="D28" s="16">
        <v>0</v>
      </c>
      <c r="E28" s="17">
        <v>0</v>
      </c>
      <c r="F28" s="18">
        <v>0</v>
      </c>
      <c r="G28" s="15">
        <f t="shared" si="3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9">
        <v>0</v>
      </c>
      <c r="T28" s="13"/>
    </row>
    <row r="29" spans="1:20" ht="41.45" customHeight="1" x14ac:dyDescent="0.3">
      <c r="A29" s="21" t="s">
        <v>128</v>
      </c>
      <c r="B29" s="4">
        <v>25</v>
      </c>
      <c r="C29" s="15">
        <f t="shared" si="2"/>
        <v>0</v>
      </c>
      <c r="D29" s="16">
        <v>0</v>
      </c>
      <c r="E29" s="17">
        <v>0</v>
      </c>
      <c r="F29" s="18">
        <v>0</v>
      </c>
      <c r="G29" s="15">
        <f t="shared" si="3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9">
        <v>0</v>
      </c>
      <c r="T29" s="13"/>
    </row>
    <row r="30" spans="1:20" ht="41.45" customHeight="1" x14ac:dyDescent="0.3">
      <c r="A30" s="21" t="s">
        <v>129</v>
      </c>
      <c r="B30" s="6">
        <v>26</v>
      </c>
      <c r="C30" s="15">
        <f t="shared" si="2"/>
        <v>0</v>
      </c>
      <c r="D30" s="16">
        <v>0</v>
      </c>
      <c r="E30" s="17">
        <v>0</v>
      </c>
      <c r="F30" s="18">
        <v>0</v>
      </c>
      <c r="G30" s="15">
        <f t="shared" si="3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9">
        <v>0</v>
      </c>
      <c r="T30" s="13"/>
    </row>
    <row r="31" spans="1:20" ht="41.45" customHeight="1" x14ac:dyDescent="0.3">
      <c r="A31" s="21" t="s">
        <v>121</v>
      </c>
      <c r="B31" s="4">
        <v>27</v>
      </c>
      <c r="C31" s="15">
        <f t="shared" si="2"/>
        <v>0</v>
      </c>
      <c r="D31" s="16">
        <v>0</v>
      </c>
      <c r="E31" s="17">
        <v>0</v>
      </c>
      <c r="F31" s="18">
        <v>0</v>
      </c>
      <c r="G31" s="15">
        <f t="shared" si="3"/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9">
        <v>0</v>
      </c>
      <c r="T31" s="13"/>
    </row>
    <row r="32" spans="1:20" ht="65.25" customHeight="1" x14ac:dyDescent="0.3">
      <c r="A32" s="21" t="s">
        <v>130</v>
      </c>
      <c r="B32" s="6">
        <v>28</v>
      </c>
      <c r="C32" s="15">
        <f t="shared" si="2"/>
        <v>0</v>
      </c>
      <c r="D32" s="16">
        <v>0</v>
      </c>
      <c r="E32" s="17">
        <v>0</v>
      </c>
      <c r="F32" s="18">
        <v>0</v>
      </c>
      <c r="G32" s="15">
        <f t="shared" si="3"/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9">
        <v>0</v>
      </c>
      <c r="T32" s="13"/>
    </row>
    <row r="33" spans="1:20" ht="41.45" customHeight="1" x14ac:dyDescent="0.3">
      <c r="A33" s="21" t="s">
        <v>131</v>
      </c>
      <c r="B33" s="6">
        <v>29</v>
      </c>
      <c r="C33" s="15">
        <f t="shared" si="2"/>
        <v>0</v>
      </c>
      <c r="D33" s="16">
        <v>0</v>
      </c>
      <c r="E33" s="17">
        <v>0</v>
      </c>
      <c r="F33" s="18">
        <v>0</v>
      </c>
      <c r="G33" s="15">
        <f t="shared" si="3"/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9">
        <v>0</v>
      </c>
      <c r="T33" s="13"/>
    </row>
    <row r="34" spans="1:20" ht="85.5" customHeight="1" x14ac:dyDescent="0.3">
      <c r="A34" s="20" t="s">
        <v>261</v>
      </c>
      <c r="B34" s="4">
        <v>30</v>
      </c>
      <c r="C34" s="15">
        <f t="shared" si="2"/>
        <v>864</v>
      </c>
      <c r="D34" s="16">
        <v>253</v>
      </c>
      <c r="E34" s="17">
        <v>611</v>
      </c>
      <c r="F34" s="18">
        <v>0</v>
      </c>
      <c r="G34" s="15">
        <f t="shared" si="3"/>
        <v>650</v>
      </c>
      <c r="H34" s="16">
        <v>261</v>
      </c>
      <c r="I34" s="16">
        <v>252</v>
      </c>
      <c r="J34" s="16">
        <v>4</v>
      </c>
      <c r="K34" s="16">
        <v>75</v>
      </c>
      <c r="L34" s="16">
        <v>1</v>
      </c>
      <c r="M34" s="16">
        <v>57</v>
      </c>
      <c r="N34" s="16">
        <v>6</v>
      </c>
      <c r="O34" s="16">
        <v>19</v>
      </c>
      <c r="P34" s="16">
        <v>20</v>
      </c>
      <c r="Q34" s="16">
        <v>8</v>
      </c>
      <c r="R34" s="16">
        <v>3</v>
      </c>
      <c r="S34" s="19">
        <v>211</v>
      </c>
      <c r="T34" s="13"/>
    </row>
    <row r="35" spans="1:20" ht="123" customHeight="1" x14ac:dyDescent="0.3">
      <c r="A35" s="23" t="s">
        <v>132</v>
      </c>
      <c r="B35" s="6">
        <v>31</v>
      </c>
      <c r="C35" s="15">
        <f t="shared" si="2"/>
        <v>469</v>
      </c>
      <c r="D35" s="16">
        <v>139</v>
      </c>
      <c r="E35" s="17">
        <v>330</v>
      </c>
      <c r="F35" s="18">
        <v>0</v>
      </c>
      <c r="G35" s="15">
        <f t="shared" si="3"/>
        <v>355</v>
      </c>
      <c r="H35" s="16">
        <v>139</v>
      </c>
      <c r="I35" s="16">
        <v>150</v>
      </c>
      <c r="J35" s="16">
        <v>1</v>
      </c>
      <c r="K35" s="16">
        <v>36</v>
      </c>
      <c r="L35" s="16">
        <v>1</v>
      </c>
      <c r="M35" s="16">
        <v>28</v>
      </c>
      <c r="N35" s="16">
        <v>5</v>
      </c>
      <c r="O35" s="16">
        <v>8</v>
      </c>
      <c r="P35" s="16">
        <v>10</v>
      </c>
      <c r="Q35" s="16">
        <v>3</v>
      </c>
      <c r="R35" s="16">
        <v>1</v>
      </c>
      <c r="S35" s="19">
        <v>113</v>
      </c>
      <c r="T35" s="13"/>
    </row>
    <row r="36" spans="1:20" ht="63.75" customHeight="1" x14ac:dyDescent="0.3">
      <c r="A36" s="23" t="s">
        <v>133</v>
      </c>
      <c r="B36" s="4">
        <v>32</v>
      </c>
      <c r="C36" s="15">
        <f t="shared" si="2"/>
        <v>108</v>
      </c>
      <c r="D36" s="16">
        <v>30</v>
      </c>
      <c r="E36" s="17">
        <v>78</v>
      </c>
      <c r="F36" s="18">
        <v>0</v>
      </c>
      <c r="G36" s="15">
        <f t="shared" si="3"/>
        <v>90</v>
      </c>
      <c r="H36" s="16">
        <v>52</v>
      </c>
      <c r="I36" s="16">
        <v>20</v>
      </c>
      <c r="J36" s="16">
        <v>0</v>
      </c>
      <c r="K36" s="16">
        <v>9</v>
      </c>
      <c r="L36" s="16">
        <v>0</v>
      </c>
      <c r="M36" s="16">
        <v>9</v>
      </c>
      <c r="N36" s="16">
        <v>0</v>
      </c>
      <c r="O36" s="16">
        <v>3</v>
      </c>
      <c r="P36" s="16">
        <v>3</v>
      </c>
      <c r="Q36" s="16">
        <v>2</v>
      </c>
      <c r="R36" s="16">
        <v>1</v>
      </c>
      <c r="S36" s="19">
        <v>18</v>
      </c>
      <c r="T36" s="13"/>
    </row>
    <row r="37" spans="1:20" ht="71.25" customHeight="1" x14ac:dyDescent="0.3">
      <c r="A37" s="23" t="s">
        <v>134</v>
      </c>
      <c r="B37" s="6">
        <v>33</v>
      </c>
      <c r="C37" s="15">
        <f t="shared" si="2"/>
        <v>23</v>
      </c>
      <c r="D37" s="16">
        <v>6</v>
      </c>
      <c r="E37" s="17">
        <v>17</v>
      </c>
      <c r="F37" s="18">
        <v>0</v>
      </c>
      <c r="G37" s="15">
        <f t="shared" si="3"/>
        <v>12</v>
      </c>
      <c r="H37" s="16">
        <v>0</v>
      </c>
      <c r="I37" s="16">
        <v>6</v>
      </c>
      <c r="J37" s="16">
        <v>1</v>
      </c>
      <c r="K37" s="16">
        <v>2</v>
      </c>
      <c r="L37" s="16">
        <v>0</v>
      </c>
      <c r="M37" s="16">
        <v>3</v>
      </c>
      <c r="N37" s="16">
        <v>0</v>
      </c>
      <c r="O37" s="16">
        <v>2</v>
      </c>
      <c r="P37" s="16">
        <v>1</v>
      </c>
      <c r="Q37" s="16">
        <v>0</v>
      </c>
      <c r="R37" s="16">
        <v>0</v>
      </c>
      <c r="S37" s="19">
        <v>11</v>
      </c>
      <c r="T37" s="13"/>
    </row>
    <row r="38" spans="1:20" ht="48.75" customHeight="1" x14ac:dyDescent="0.3">
      <c r="A38" s="23" t="s">
        <v>135</v>
      </c>
      <c r="B38" s="4">
        <v>34</v>
      </c>
      <c r="C38" s="15">
        <f t="shared" si="2"/>
        <v>2</v>
      </c>
      <c r="D38" s="16">
        <v>2</v>
      </c>
      <c r="E38" s="17">
        <v>0</v>
      </c>
      <c r="F38" s="18">
        <v>0</v>
      </c>
      <c r="G38" s="15">
        <f t="shared" si="3"/>
        <v>1</v>
      </c>
      <c r="H38" s="16">
        <v>0</v>
      </c>
      <c r="I38" s="16">
        <v>0</v>
      </c>
      <c r="J38" s="16">
        <v>0</v>
      </c>
      <c r="K38" s="16">
        <v>1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9">
        <v>1</v>
      </c>
      <c r="T38" s="13"/>
    </row>
    <row r="39" spans="1:20" ht="65.25" customHeight="1" x14ac:dyDescent="0.3">
      <c r="A39" s="21" t="s">
        <v>136</v>
      </c>
      <c r="B39" s="6">
        <v>35</v>
      </c>
      <c r="C39" s="15">
        <f t="shared" si="2"/>
        <v>0</v>
      </c>
      <c r="D39" s="16">
        <v>0</v>
      </c>
      <c r="E39" s="17">
        <v>0</v>
      </c>
      <c r="F39" s="18">
        <v>0</v>
      </c>
      <c r="G39" s="15">
        <f t="shared" si="3"/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9">
        <v>0</v>
      </c>
      <c r="T39" s="13"/>
    </row>
    <row r="40" spans="1:20" ht="74.25" customHeight="1" x14ac:dyDescent="0.3">
      <c r="A40" s="21" t="s">
        <v>137</v>
      </c>
      <c r="B40" s="6">
        <v>36</v>
      </c>
      <c r="C40" s="15">
        <f t="shared" si="2"/>
        <v>0</v>
      </c>
      <c r="D40" s="16">
        <v>0</v>
      </c>
      <c r="E40" s="17">
        <v>0</v>
      </c>
      <c r="F40" s="18">
        <v>0</v>
      </c>
      <c r="G40" s="15">
        <f t="shared" si="3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9">
        <v>0</v>
      </c>
      <c r="T40" s="13"/>
    </row>
    <row r="41" spans="1:20" ht="68.25" customHeight="1" x14ac:dyDescent="0.3">
      <c r="A41" s="21" t="s">
        <v>138</v>
      </c>
      <c r="B41" s="4">
        <v>37</v>
      </c>
      <c r="C41" s="15">
        <f t="shared" si="2"/>
        <v>49</v>
      </c>
      <c r="D41" s="16">
        <v>9</v>
      </c>
      <c r="E41" s="17">
        <v>40</v>
      </c>
      <c r="F41" s="18">
        <v>0</v>
      </c>
      <c r="G41" s="15">
        <f t="shared" si="3"/>
        <v>36</v>
      </c>
      <c r="H41" s="16">
        <v>21</v>
      </c>
      <c r="I41" s="16">
        <v>10</v>
      </c>
      <c r="J41" s="16">
        <v>1</v>
      </c>
      <c r="K41" s="16">
        <v>0</v>
      </c>
      <c r="L41" s="16">
        <v>0</v>
      </c>
      <c r="M41" s="16">
        <v>4</v>
      </c>
      <c r="N41" s="16">
        <v>1</v>
      </c>
      <c r="O41" s="16">
        <v>1</v>
      </c>
      <c r="P41" s="16">
        <v>0</v>
      </c>
      <c r="Q41" s="16">
        <v>2</v>
      </c>
      <c r="R41" s="16">
        <v>0</v>
      </c>
      <c r="S41" s="19">
        <v>12</v>
      </c>
      <c r="T41" s="13"/>
    </row>
    <row r="42" spans="1:20" ht="59.25" customHeight="1" x14ac:dyDescent="0.3">
      <c r="A42" s="21" t="s">
        <v>139</v>
      </c>
      <c r="B42" s="6">
        <v>38</v>
      </c>
      <c r="C42" s="15">
        <f t="shared" si="2"/>
        <v>30</v>
      </c>
      <c r="D42" s="16">
        <v>11</v>
      </c>
      <c r="E42" s="17">
        <v>19</v>
      </c>
      <c r="F42" s="18">
        <v>0</v>
      </c>
      <c r="G42" s="15">
        <f t="shared" si="3"/>
        <v>17</v>
      </c>
      <c r="H42" s="16">
        <v>5</v>
      </c>
      <c r="I42" s="16">
        <v>6</v>
      </c>
      <c r="J42" s="16">
        <v>0</v>
      </c>
      <c r="K42" s="16">
        <v>3</v>
      </c>
      <c r="L42" s="16">
        <v>0</v>
      </c>
      <c r="M42" s="16">
        <v>3</v>
      </c>
      <c r="N42" s="16">
        <v>0</v>
      </c>
      <c r="O42" s="16">
        <v>2</v>
      </c>
      <c r="P42" s="16">
        <v>1</v>
      </c>
      <c r="Q42" s="16">
        <v>0</v>
      </c>
      <c r="R42" s="16">
        <v>0</v>
      </c>
      <c r="S42" s="19">
        <v>13</v>
      </c>
      <c r="T42" s="13"/>
    </row>
    <row r="43" spans="1:20" ht="63.75" customHeight="1" x14ac:dyDescent="0.3">
      <c r="A43" s="21" t="s">
        <v>140</v>
      </c>
      <c r="B43" s="4">
        <v>39</v>
      </c>
      <c r="C43" s="15">
        <f t="shared" si="2"/>
        <v>43</v>
      </c>
      <c r="D43" s="16">
        <v>19</v>
      </c>
      <c r="E43" s="17">
        <v>24</v>
      </c>
      <c r="F43" s="18">
        <v>0</v>
      </c>
      <c r="G43" s="15">
        <f t="shared" si="3"/>
        <v>33</v>
      </c>
      <c r="H43" s="16">
        <v>17</v>
      </c>
      <c r="I43" s="16">
        <v>8</v>
      </c>
      <c r="J43" s="16">
        <v>0</v>
      </c>
      <c r="K43" s="16">
        <v>3</v>
      </c>
      <c r="L43" s="16">
        <v>0</v>
      </c>
      <c r="M43" s="16">
        <v>5</v>
      </c>
      <c r="N43" s="16">
        <v>0</v>
      </c>
      <c r="O43" s="16">
        <v>1</v>
      </c>
      <c r="P43" s="16">
        <v>2</v>
      </c>
      <c r="Q43" s="16">
        <v>1</v>
      </c>
      <c r="R43" s="16">
        <v>1</v>
      </c>
      <c r="S43" s="19">
        <v>10</v>
      </c>
      <c r="T43" s="13"/>
    </row>
    <row r="44" spans="1:20" ht="41.45" customHeight="1" x14ac:dyDescent="0.3">
      <c r="A44" s="21" t="s">
        <v>141</v>
      </c>
      <c r="B44" s="6">
        <v>40</v>
      </c>
      <c r="C44" s="15">
        <f t="shared" si="2"/>
        <v>1</v>
      </c>
      <c r="D44" s="16">
        <v>1</v>
      </c>
      <c r="E44" s="17">
        <v>0</v>
      </c>
      <c r="F44" s="18">
        <v>0</v>
      </c>
      <c r="G44" s="15">
        <f t="shared" si="3"/>
        <v>1</v>
      </c>
      <c r="H44" s="16">
        <v>0</v>
      </c>
      <c r="I44" s="16">
        <v>1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9">
        <v>0</v>
      </c>
      <c r="T44" s="13"/>
    </row>
    <row r="45" spans="1:20" ht="60.75" customHeight="1" x14ac:dyDescent="0.3">
      <c r="A45" s="21" t="s">
        <v>142</v>
      </c>
      <c r="B45" s="4">
        <v>41</v>
      </c>
      <c r="C45" s="15">
        <f t="shared" si="2"/>
        <v>8</v>
      </c>
      <c r="D45" s="16">
        <v>0</v>
      </c>
      <c r="E45" s="17">
        <v>8</v>
      </c>
      <c r="F45" s="18">
        <v>0</v>
      </c>
      <c r="G45" s="15">
        <f t="shared" si="3"/>
        <v>7</v>
      </c>
      <c r="H45" s="16">
        <v>3</v>
      </c>
      <c r="I45" s="16">
        <v>4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9">
        <v>1</v>
      </c>
      <c r="T45" s="13"/>
    </row>
    <row r="46" spans="1:20" ht="126" customHeight="1" x14ac:dyDescent="0.3">
      <c r="A46" s="20" t="s">
        <v>262</v>
      </c>
      <c r="B46" s="6">
        <v>42</v>
      </c>
      <c r="C46" s="15">
        <f t="shared" si="2"/>
        <v>32</v>
      </c>
      <c r="D46" s="16">
        <v>26</v>
      </c>
      <c r="E46" s="17">
        <v>6</v>
      </c>
      <c r="F46" s="18">
        <v>0</v>
      </c>
      <c r="G46" s="15">
        <f t="shared" si="3"/>
        <v>16</v>
      </c>
      <c r="H46" s="16">
        <v>2</v>
      </c>
      <c r="I46" s="16">
        <v>2</v>
      </c>
      <c r="J46" s="16">
        <v>0</v>
      </c>
      <c r="K46" s="16">
        <v>8</v>
      </c>
      <c r="L46" s="16">
        <v>0</v>
      </c>
      <c r="M46" s="16">
        <v>4</v>
      </c>
      <c r="N46" s="16">
        <v>1</v>
      </c>
      <c r="O46" s="16">
        <v>1</v>
      </c>
      <c r="P46" s="16">
        <v>0</v>
      </c>
      <c r="Q46" s="16">
        <v>1</v>
      </c>
      <c r="R46" s="16">
        <v>1</v>
      </c>
      <c r="S46" s="19">
        <v>15</v>
      </c>
      <c r="T46" s="13"/>
    </row>
    <row r="47" spans="1:20" ht="87.75" customHeight="1" x14ac:dyDescent="0.4">
      <c r="A47" s="24" t="s">
        <v>143</v>
      </c>
      <c r="B47" s="6">
        <v>43</v>
      </c>
      <c r="C47" s="15">
        <f t="shared" si="2"/>
        <v>1</v>
      </c>
      <c r="D47" s="16">
        <v>1</v>
      </c>
      <c r="E47" s="17">
        <v>0</v>
      </c>
      <c r="F47" s="18">
        <v>0</v>
      </c>
      <c r="G47" s="15">
        <f t="shared" si="3"/>
        <v>1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0</v>
      </c>
      <c r="Q47" s="16">
        <v>0</v>
      </c>
      <c r="R47" s="16">
        <v>1</v>
      </c>
      <c r="S47" s="19">
        <v>0</v>
      </c>
      <c r="T47" s="13"/>
    </row>
    <row r="48" spans="1:20" ht="53.25" customHeight="1" x14ac:dyDescent="0.3">
      <c r="A48" s="21" t="s">
        <v>144</v>
      </c>
      <c r="B48" s="4">
        <v>44</v>
      </c>
      <c r="C48" s="15">
        <f t="shared" si="2"/>
        <v>3</v>
      </c>
      <c r="D48" s="16">
        <v>2</v>
      </c>
      <c r="E48" s="17">
        <v>1</v>
      </c>
      <c r="F48" s="18">
        <v>0</v>
      </c>
      <c r="G48" s="15">
        <f t="shared" si="3"/>
        <v>1</v>
      </c>
      <c r="H48" s="16">
        <v>1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9">
        <v>2</v>
      </c>
      <c r="T48" s="13"/>
    </row>
    <row r="49" spans="1:20" ht="126" customHeight="1" x14ac:dyDescent="0.3">
      <c r="A49" s="22" t="s">
        <v>263</v>
      </c>
      <c r="B49" s="6">
        <v>45</v>
      </c>
      <c r="C49" s="15">
        <f t="shared" si="2"/>
        <v>334</v>
      </c>
      <c r="D49" s="16">
        <v>142</v>
      </c>
      <c r="E49" s="17">
        <v>192</v>
      </c>
      <c r="F49" s="18">
        <v>2</v>
      </c>
      <c r="G49" s="15">
        <f t="shared" si="3"/>
        <v>230</v>
      </c>
      <c r="H49" s="16">
        <v>66</v>
      </c>
      <c r="I49" s="16">
        <v>77</v>
      </c>
      <c r="J49" s="16">
        <v>1</v>
      </c>
      <c r="K49" s="16">
        <v>46</v>
      </c>
      <c r="L49" s="16">
        <v>2</v>
      </c>
      <c r="M49" s="16">
        <v>38</v>
      </c>
      <c r="N49" s="16">
        <v>2</v>
      </c>
      <c r="O49" s="16">
        <v>10</v>
      </c>
      <c r="P49" s="16">
        <v>7</v>
      </c>
      <c r="Q49" s="16">
        <v>11</v>
      </c>
      <c r="R49" s="16">
        <v>7</v>
      </c>
      <c r="S49" s="19">
        <v>99</v>
      </c>
      <c r="T49" s="13"/>
    </row>
    <row r="50" spans="1:20" ht="41.45" customHeight="1" x14ac:dyDescent="0.3">
      <c r="A50" s="21" t="s">
        <v>145</v>
      </c>
      <c r="B50" s="4">
        <v>46</v>
      </c>
      <c r="C50" s="15">
        <f t="shared" si="2"/>
        <v>11</v>
      </c>
      <c r="D50" s="16">
        <v>5</v>
      </c>
      <c r="E50" s="17">
        <v>6</v>
      </c>
      <c r="F50" s="18">
        <v>0</v>
      </c>
      <c r="G50" s="15">
        <f t="shared" si="3"/>
        <v>7</v>
      </c>
      <c r="H50" s="16">
        <v>2</v>
      </c>
      <c r="I50" s="16">
        <v>2</v>
      </c>
      <c r="J50" s="16">
        <v>0</v>
      </c>
      <c r="K50" s="16">
        <v>3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9">
        <v>4</v>
      </c>
      <c r="T50" s="13"/>
    </row>
    <row r="51" spans="1:20" ht="41.45" customHeight="1" x14ac:dyDescent="0.3">
      <c r="A51" s="21" t="s">
        <v>146</v>
      </c>
      <c r="B51" s="6">
        <v>47</v>
      </c>
      <c r="C51" s="15">
        <f t="shared" si="2"/>
        <v>69</v>
      </c>
      <c r="D51" s="16">
        <v>29</v>
      </c>
      <c r="E51" s="17">
        <v>40</v>
      </c>
      <c r="F51" s="18">
        <v>0</v>
      </c>
      <c r="G51" s="15">
        <f t="shared" si="3"/>
        <v>45</v>
      </c>
      <c r="H51" s="16">
        <v>10</v>
      </c>
      <c r="I51" s="16">
        <v>20</v>
      </c>
      <c r="J51" s="16">
        <v>0</v>
      </c>
      <c r="K51" s="16">
        <v>7</v>
      </c>
      <c r="L51" s="16">
        <v>0</v>
      </c>
      <c r="M51" s="16">
        <v>8</v>
      </c>
      <c r="N51" s="16">
        <v>1</v>
      </c>
      <c r="O51" s="16">
        <v>2</v>
      </c>
      <c r="P51" s="16">
        <v>1</v>
      </c>
      <c r="Q51" s="16">
        <v>2</v>
      </c>
      <c r="R51" s="16">
        <v>2</v>
      </c>
      <c r="S51" s="19">
        <v>23</v>
      </c>
      <c r="T51" s="13"/>
    </row>
    <row r="52" spans="1:20" ht="41.45" customHeight="1" x14ac:dyDescent="0.3">
      <c r="A52" s="21" t="s">
        <v>147</v>
      </c>
      <c r="B52" s="4">
        <v>48</v>
      </c>
      <c r="C52" s="15">
        <f t="shared" si="2"/>
        <v>64</v>
      </c>
      <c r="D52" s="16">
        <v>24</v>
      </c>
      <c r="E52" s="17">
        <v>40</v>
      </c>
      <c r="F52" s="18">
        <v>0</v>
      </c>
      <c r="G52" s="15">
        <f t="shared" si="3"/>
        <v>42</v>
      </c>
      <c r="H52" s="16">
        <v>16</v>
      </c>
      <c r="I52" s="16">
        <v>10</v>
      </c>
      <c r="J52" s="16">
        <v>0</v>
      </c>
      <c r="K52" s="16">
        <v>6</v>
      </c>
      <c r="L52" s="16">
        <v>1</v>
      </c>
      <c r="M52" s="16">
        <v>9</v>
      </c>
      <c r="N52" s="16">
        <v>0</v>
      </c>
      <c r="O52" s="16">
        <v>0</v>
      </c>
      <c r="P52" s="16">
        <v>2</v>
      </c>
      <c r="Q52" s="16">
        <v>2</v>
      </c>
      <c r="R52" s="16">
        <v>4</v>
      </c>
      <c r="S52" s="19">
        <v>21</v>
      </c>
      <c r="T52" s="13"/>
    </row>
    <row r="53" spans="1:20" ht="41.45" customHeight="1" x14ac:dyDescent="0.3">
      <c r="A53" s="21" t="s">
        <v>148</v>
      </c>
      <c r="B53" s="6">
        <v>49</v>
      </c>
      <c r="C53" s="15">
        <f t="shared" si="2"/>
        <v>3</v>
      </c>
      <c r="D53" s="16">
        <v>3</v>
      </c>
      <c r="E53" s="17">
        <v>0</v>
      </c>
      <c r="F53" s="18">
        <v>0</v>
      </c>
      <c r="G53" s="15">
        <f t="shared" si="3"/>
        <v>3</v>
      </c>
      <c r="H53" s="16">
        <v>0</v>
      </c>
      <c r="I53" s="16">
        <v>0</v>
      </c>
      <c r="J53" s="16">
        <v>0</v>
      </c>
      <c r="K53" s="16">
        <v>2</v>
      </c>
      <c r="L53" s="16">
        <v>0</v>
      </c>
      <c r="M53" s="16">
        <v>1</v>
      </c>
      <c r="N53" s="16">
        <v>0</v>
      </c>
      <c r="O53" s="16">
        <v>0</v>
      </c>
      <c r="P53" s="16">
        <v>1</v>
      </c>
      <c r="Q53" s="16">
        <v>0</v>
      </c>
      <c r="R53" s="16">
        <v>0</v>
      </c>
      <c r="S53" s="19">
        <v>0</v>
      </c>
      <c r="T53" s="13"/>
    </row>
    <row r="54" spans="1:20" ht="65.25" customHeight="1" x14ac:dyDescent="0.3">
      <c r="A54" s="22" t="s">
        <v>264</v>
      </c>
      <c r="B54" s="6">
        <v>50</v>
      </c>
      <c r="C54" s="15">
        <f t="shared" si="2"/>
        <v>1210</v>
      </c>
      <c r="D54" s="16">
        <v>334</v>
      </c>
      <c r="E54" s="17">
        <v>876</v>
      </c>
      <c r="F54" s="18">
        <v>1</v>
      </c>
      <c r="G54" s="15">
        <f t="shared" si="3"/>
        <v>814</v>
      </c>
      <c r="H54" s="16">
        <v>450</v>
      </c>
      <c r="I54" s="16">
        <v>194</v>
      </c>
      <c r="J54" s="16">
        <v>8</v>
      </c>
      <c r="K54" s="16">
        <v>69</v>
      </c>
      <c r="L54" s="16">
        <v>4</v>
      </c>
      <c r="M54" s="16">
        <v>89</v>
      </c>
      <c r="N54" s="16">
        <v>3</v>
      </c>
      <c r="O54" s="16">
        <v>23</v>
      </c>
      <c r="P54" s="16">
        <v>31</v>
      </c>
      <c r="Q54" s="16">
        <v>20</v>
      </c>
      <c r="R54" s="16">
        <v>10</v>
      </c>
      <c r="S54" s="19">
        <v>389</v>
      </c>
      <c r="T54" s="13"/>
    </row>
    <row r="55" spans="1:20" ht="74.25" customHeight="1" x14ac:dyDescent="0.3">
      <c r="A55" s="22" t="s">
        <v>265</v>
      </c>
      <c r="B55" s="4">
        <v>51</v>
      </c>
      <c r="C55" s="15">
        <f t="shared" si="2"/>
        <v>5409</v>
      </c>
      <c r="D55" s="16">
        <v>1207</v>
      </c>
      <c r="E55" s="17">
        <v>4202</v>
      </c>
      <c r="F55" s="18">
        <v>5</v>
      </c>
      <c r="G55" s="15">
        <v>3508</v>
      </c>
      <c r="H55" s="16">
        <v>1251</v>
      </c>
      <c r="I55" s="16">
        <v>1524</v>
      </c>
      <c r="J55" s="16">
        <v>37</v>
      </c>
      <c r="K55" s="16">
        <v>313</v>
      </c>
      <c r="L55" s="16">
        <v>36</v>
      </c>
      <c r="M55" s="16">
        <v>346</v>
      </c>
      <c r="N55" s="16">
        <v>8</v>
      </c>
      <c r="O55" s="16">
        <v>125</v>
      </c>
      <c r="P55" s="16">
        <v>105</v>
      </c>
      <c r="Q55" s="16">
        <v>51</v>
      </c>
      <c r="R55" s="16">
        <v>51</v>
      </c>
      <c r="S55" s="19">
        <v>1750</v>
      </c>
      <c r="T55" s="13"/>
    </row>
    <row r="56" spans="1:20" ht="60.75" customHeight="1" x14ac:dyDescent="0.3">
      <c r="A56" s="22" t="s">
        <v>149</v>
      </c>
      <c r="B56" s="6">
        <v>52</v>
      </c>
      <c r="C56" s="15">
        <f t="shared" si="2"/>
        <v>74</v>
      </c>
      <c r="D56" s="16">
        <v>35</v>
      </c>
      <c r="E56" s="17">
        <v>39</v>
      </c>
      <c r="F56" s="18">
        <v>1</v>
      </c>
      <c r="G56" s="15">
        <f t="shared" si="3"/>
        <v>48</v>
      </c>
      <c r="H56" s="16">
        <v>8</v>
      </c>
      <c r="I56" s="16">
        <v>20</v>
      </c>
      <c r="J56" s="16">
        <v>0</v>
      </c>
      <c r="K56" s="16">
        <v>11</v>
      </c>
      <c r="L56" s="16">
        <v>0</v>
      </c>
      <c r="M56" s="16">
        <v>9</v>
      </c>
      <c r="N56" s="16">
        <v>0</v>
      </c>
      <c r="O56" s="16">
        <v>4</v>
      </c>
      <c r="P56" s="16">
        <v>2</v>
      </c>
      <c r="Q56" s="16">
        <v>2</v>
      </c>
      <c r="R56" s="16">
        <v>1</v>
      </c>
      <c r="S56" s="19">
        <v>25</v>
      </c>
      <c r="T56" s="13"/>
    </row>
    <row r="57" spans="1:20" ht="53.25" customHeight="1" x14ac:dyDescent="0.3">
      <c r="A57" s="21" t="s">
        <v>150</v>
      </c>
      <c r="B57" s="4">
        <v>53</v>
      </c>
      <c r="C57" s="15">
        <f t="shared" si="2"/>
        <v>2</v>
      </c>
      <c r="D57" s="16">
        <v>0</v>
      </c>
      <c r="E57" s="17">
        <v>2</v>
      </c>
      <c r="F57" s="18">
        <v>0</v>
      </c>
      <c r="G57" s="15">
        <f t="shared" si="3"/>
        <v>1</v>
      </c>
      <c r="H57" s="16">
        <v>0</v>
      </c>
      <c r="I57" s="16">
        <v>1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9">
        <v>0</v>
      </c>
      <c r="T57" s="13"/>
    </row>
    <row r="58" spans="1:20" ht="50.25" customHeight="1" x14ac:dyDescent="0.3">
      <c r="A58" s="22" t="s">
        <v>151</v>
      </c>
      <c r="B58" s="6">
        <v>54</v>
      </c>
      <c r="C58" s="15">
        <f t="shared" si="2"/>
        <v>1451</v>
      </c>
      <c r="D58" s="16">
        <v>296</v>
      </c>
      <c r="E58" s="17">
        <v>1155</v>
      </c>
      <c r="F58" s="18">
        <v>1</v>
      </c>
      <c r="G58" s="15">
        <f t="shared" si="3"/>
        <v>975</v>
      </c>
      <c r="H58" s="16">
        <v>232</v>
      </c>
      <c r="I58" s="16">
        <v>569</v>
      </c>
      <c r="J58" s="16">
        <v>10</v>
      </c>
      <c r="K58" s="16">
        <v>85</v>
      </c>
      <c r="L58" s="16">
        <v>8</v>
      </c>
      <c r="M58" s="16">
        <v>71</v>
      </c>
      <c r="N58" s="16">
        <v>4</v>
      </c>
      <c r="O58" s="16">
        <v>24</v>
      </c>
      <c r="P58" s="16">
        <v>18</v>
      </c>
      <c r="Q58" s="16">
        <v>14</v>
      </c>
      <c r="R58" s="16">
        <v>9</v>
      </c>
      <c r="S58" s="19">
        <v>456</v>
      </c>
      <c r="T58" s="13"/>
    </row>
    <row r="59" spans="1:20" ht="41.45" customHeight="1" x14ac:dyDescent="0.3">
      <c r="A59" s="21" t="s">
        <v>150</v>
      </c>
      <c r="B59" s="4">
        <v>55</v>
      </c>
      <c r="C59" s="15">
        <f t="shared" si="2"/>
        <v>1</v>
      </c>
      <c r="D59" s="16">
        <v>0</v>
      </c>
      <c r="E59" s="17">
        <v>1</v>
      </c>
      <c r="F59" s="18">
        <v>0</v>
      </c>
      <c r="G59" s="15">
        <f t="shared" si="3"/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9">
        <v>1</v>
      </c>
      <c r="T59" s="13"/>
    </row>
    <row r="60" spans="1:20" ht="41.45" customHeight="1" x14ac:dyDescent="0.3">
      <c r="A60" s="22" t="s">
        <v>152</v>
      </c>
      <c r="B60" s="6">
        <v>56</v>
      </c>
      <c r="C60" s="15">
        <f t="shared" si="2"/>
        <v>3615</v>
      </c>
      <c r="D60" s="16">
        <v>821</v>
      </c>
      <c r="E60" s="17">
        <v>2794</v>
      </c>
      <c r="F60" s="18">
        <v>3</v>
      </c>
      <c r="G60" s="15">
        <v>2304</v>
      </c>
      <c r="H60" s="16">
        <v>916</v>
      </c>
      <c r="I60" s="16">
        <v>878</v>
      </c>
      <c r="J60" s="16">
        <v>25</v>
      </c>
      <c r="K60" s="16">
        <v>203</v>
      </c>
      <c r="L60" s="16">
        <v>26</v>
      </c>
      <c r="M60" s="16">
        <v>255</v>
      </c>
      <c r="N60" s="16">
        <v>4</v>
      </c>
      <c r="O60" s="16">
        <v>94</v>
      </c>
      <c r="P60" s="16">
        <v>82</v>
      </c>
      <c r="Q60" s="16">
        <v>33</v>
      </c>
      <c r="R60" s="16">
        <v>38</v>
      </c>
      <c r="S60" s="19">
        <v>1187</v>
      </c>
      <c r="T60" s="13"/>
    </row>
    <row r="61" spans="1:20" ht="41.45" customHeight="1" x14ac:dyDescent="0.3">
      <c r="A61" s="21" t="s">
        <v>150</v>
      </c>
      <c r="B61" s="6">
        <v>57</v>
      </c>
      <c r="C61" s="15">
        <f t="shared" si="2"/>
        <v>152</v>
      </c>
      <c r="D61" s="16">
        <v>55</v>
      </c>
      <c r="E61" s="17">
        <v>97</v>
      </c>
      <c r="F61" s="18">
        <v>0</v>
      </c>
      <c r="G61" s="15">
        <f t="shared" si="3"/>
        <v>89</v>
      </c>
      <c r="H61" s="16">
        <v>9</v>
      </c>
      <c r="I61" s="16">
        <v>44</v>
      </c>
      <c r="J61" s="16">
        <v>2</v>
      </c>
      <c r="K61" s="16">
        <v>18</v>
      </c>
      <c r="L61" s="16">
        <v>9</v>
      </c>
      <c r="M61" s="16">
        <v>7</v>
      </c>
      <c r="N61" s="16">
        <v>0</v>
      </c>
      <c r="O61" s="16">
        <v>5</v>
      </c>
      <c r="P61" s="16">
        <v>1</v>
      </c>
      <c r="Q61" s="16">
        <v>1</v>
      </c>
      <c r="R61" s="16">
        <v>0</v>
      </c>
      <c r="S61" s="19">
        <v>52</v>
      </c>
      <c r="T61" s="13"/>
    </row>
    <row r="62" spans="1:20" ht="102" customHeight="1" x14ac:dyDescent="0.3">
      <c r="A62" s="22" t="s">
        <v>273</v>
      </c>
      <c r="B62" s="4">
        <v>58</v>
      </c>
      <c r="C62" s="15">
        <f t="shared" si="2"/>
        <v>4376</v>
      </c>
      <c r="D62" s="16">
        <v>2444</v>
      </c>
      <c r="E62" s="17">
        <v>1932</v>
      </c>
      <c r="F62" s="18">
        <v>2</v>
      </c>
      <c r="G62" s="15">
        <f t="shared" si="3"/>
        <v>2324</v>
      </c>
      <c r="H62" s="16">
        <v>916</v>
      </c>
      <c r="I62" s="16">
        <v>637</v>
      </c>
      <c r="J62" s="16">
        <v>18</v>
      </c>
      <c r="K62" s="16">
        <v>415</v>
      </c>
      <c r="L62" s="16">
        <v>26</v>
      </c>
      <c r="M62" s="16">
        <v>312</v>
      </c>
      <c r="N62" s="16">
        <v>82</v>
      </c>
      <c r="O62" s="16">
        <v>75</v>
      </c>
      <c r="P62" s="16">
        <v>41</v>
      </c>
      <c r="Q62" s="16">
        <v>77</v>
      </c>
      <c r="R62" s="16">
        <v>32</v>
      </c>
      <c r="S62" s="19">
        <v>2033</v>
      </c>
      <c r="T62" s="13"/>
    </row>
    <row r="63" spans="1:20" ht="63.75" customHeight="1" x14ac:dyDescent="0.3">
      <c r="A63" s="22" t="s">
        <v>153</v>
      </c>
      <c r="B63" s="6">
        <v>59</v>
      </c>
      <c r="C63" s="15">
        <f t="shared" si="2"/>
        <v>970</v>
      </c>
      <c r="D63" s="16">
        <v>653</v>
      </c>
      <c r="E63" s="17">
        <v>317</v>
      </c>
      <c r="F63" s="18">
        <v>1</v>
      </c>
      <c r="G63" s="15">
        <f t="shared" si="3"/>
        <v>355</v>
      </c>
      <c r="H63" s="16">
        <v>121</v>
      </c>
      <c r="I63" s="16">
        <v>56</v>
      </c>
      <c r="J63" s="16">
        <v>4</v>
      </c>
      <c r="K63" s="16">
        <v>92</v>
      </c>
      <c r="L63" s="16">
        <v>5</v>
      </c>
      <c r="M63" s="16">
        <v>77</v>
      </c>
      <c r="N63" s="16">
        <v>26</v>
      </c>
      <c r="O63" s="16">
        <v>10</v>
      </c>
      <c r="P63" s="16">
        <v>11</v>
      </c>
      <c r="Q63" s="16">
        <v>25</v>
      </c>
      <c r="R63" s="16">
        <v>4</v>
      </c>
      <c r="S63" s="19">
        <v>609</v>
      </c>
      <c r="T63" s="13"/>
    </row>
    <row r="64" spans="1:20" ht="75.75" customHeight="1" x14ac:dyDescent="0.3">
      <c r="A64" s="21" t="s">
        <v>154</v>
      </c>
      <c r="B64" s="4">
        <v>60</v>
      </c>
      <c r="C64" s="15">
        <f t="shared" si="2"/>
        <v>137</v>
      </c>
      <c r="D64" s="16">
        <v>100</v>
      </c>
      <c r="E64" s="17">
        <v>37</v>
      </c>
      <c r="F64" s="18">
        <v>1</v>
      </c>
      <c r="G64" s="15">
        <f t="shared" si="3"/>
        <v>57</v>
      </c>
      <c r="H64" s="16">
        <v>12</v>
      </c>
      <c r="I64" s="16">
        <v>6</v>
      </c>
      <c r="J64" s="16">
        <v>2</v>
      </c>
      <c r="K64" s="16">
        <v>15</v>
      </c>
      <c r="L64" s="16">
        <v>1</v>
      </c>
      <c r="M64" s="16">
        <v>21</v>
      </c>
      <c r="N64" s="16">
        <v>14</v>
      </c>
      <c r="O64" s="16">
        <v>0</v>
      </c>
      <c r="P64" s="16">
        <v>3</v>
      </c>
      <c r="Q64" s="16">
        <v>4</v>
      </c>
      <c r="R64" s="16">
        <v>0</v>
      </c>
      <c r="S64" s="19">
        <v>78</v>
      </c>
      <c r="T64" s="13"/>
    </row>
    <row r="65" spans="1:20" ht="241.5" customHeight="1" x14ac:dyDescent="0.3">
      <c r="A65" s="21" t="s">
        <v>0</v>
      </c>
      <c r="B65" s="6">
        <v>61</v>
      </c>
      <c r="C65" s="15">
        <f t="shared" si="2"/>
        <v>715</v>
      </c>
      <c r="D65" s="16">
        <v>485</v>
      </c>
      <c r="E65" s="17">
        <v>230</v>
      </c>
      <c r="F65" s="18">
        <v>0</v>
      </c>
      <c r="G65" s="15">
        <f t="shared" si="3"/>
        <v>245</v>
      </c>
      <c r="H65" s="16">
        <v>84</v>
      </c>
      <c r="I65" s="16">
        <v>46</v>
      </c>
      <c r="J65" s="16">
        <v>1</v>
      </c>
      <c r="K65" s="16">
        <v>63</v>
      </c>
      <c r="L65" s="16">
        <v>4</v>
      </c>
      <c r="M65" s="16">
        <v>47</v>
      </c>
      <c r="N65" s="16">
        <v>12</v>
      </c>
      <c r="O65" s="16">
        <v>8</v>
      </c>
      <c r="P65" s="16">
        <v>7</v>
      </c>
      <c r="Q65" s="16">
        <v>18</v>
      </c>
      <c r="R65" s="16">
        <v>2</v>
      </c>
      <c r="S65" s="19">
        <v>466</v>
      </c>
      <c r="T65" s="13"/>
    </row>
    <row r="66" spans="1:20" ht="153" customHeight="1" x14ac:dyDescent="0.3">
      <c r="A66" s="22" t="s">
        <v>155</v>
      </c>
      <c r="B66" s="4">
        <v>62</v>
      </c>
      <c r="C66" s="15">
        <f t="shared" si="2"/>
        <v>1698</v>
      </c>
      <c r="D66" s="16">
        <v>736</v>
      </c>
      <c r="E66" s="17">
        <v>962</v>
      </c>
      <c r="F66" s="18">
        <v>0</v>
      </c>
      <c r="G66" s="15">
        <f t="shared" si="3"/>
        <v>1131</v>
      </c>
      <c r="H66" s="16">
        <v>539</v>
      </c>
      <c r="I66" s="16">
        <v>389</v>
      </c>
      <c r="J66" s="16">
        <v>2</v>
      </c>
      <c r="K66" s="16">
        <v>137</v>
      </c>
      <c r="L66" s="16">
        <v>2</v>
      </c>
      <c r="M66" s="16">
        <v>62</v>
      </c>
      <c r="N66" s="16">
        <v>0</v>
      </c>
      <c r="O66" s="16">
        <v>30</v>
      </c>
      <c r="P66" s="16">
        <v>8</v>
      </c>
      <c r="Q66" s="16">
        <v>10</v>
      </c>
      <c r="R66" s="16">
        <v>13</v>
      </c>
      <c r="S66" s="19">
        <v>566</v>
      </c>
      <c r="T66" s="13"/>
    </row>
    <row r="67" spans="1:20" ht="41.45" customHeight="1" x14ac:dyDescent="0.3">
      <c r="A67" s="21" t="s">
        <v>156</v>
      </c>
      <c r="B67" s="6">
        <v>63</v>
      </c>
      <c r="C67" s="15">
        <f t="shared" si="2"/>
        <v>103</v>
      </c>
      <c r="D67" s="16">
        <v>69</v>
      </c>
      <c r="E67" s="17">
        <v>34</v>
      </c>
      <c r="F67" s="18">
        <v>0</v>
      </c>
      <c r="G67" s="15">
        <f t="shared" si="3"/>
        <v>53</v>
      </c>
      <c r="H67" s="16">
        <v>10</v>
      </c>
      <c r="I67" s="16">
        <v>22</v>
      </c>
      <c r="J67" s="16">
        <v>0</v>
      </c>
      <c r="K67" s="16">
        <v>19</v>
      </c>
      <c r="L67" s="16">
        <v>0</v>
      </c>
      <c r="M67" s="16">
        <v>2</v>
      </c>
      <c r="N67" s="16">
        <v>0</v>
      </c>
      <c r="O67" s="16">
        <v>0</v>
      </c>
      <c r="P67" s="16">
        <v>0</v>
      </c>
      <c r="Q67" s="16">
        <v>1</v>
      </c>
      <c r="R67" s="16">
        <v>1</v>
      </c>
      <c r="S67" s="19">
        <v>50</v>
      </c>
      <c r="T67" s="13"/>
    </row>
    <row r="68" spans="1:20" ht="41.45" customHeight="1" x14ac:dyDescent="0.3">
      <c r="A68" s="21" t="s">
        <v>157</v>
      </c>
      <c r="B68" s="6">
        <v>64</v>
      </c>
      <c r="C68" s="15">
        <f t="shared" si="2"/>
        <v>1045</v>
      </c>
      <c r="D68" s="16">
        <v>356</v>
      </c>
      <c r="E68" s="17">
        <v>689</v>
      </c>
      <c r="F68" s="18">
        <v>0</v>
      </c>
      <c r="G68" s="15">
        <f t="shared" si="3"/>
        <v>761</v>
      </c>
      <c r="H68" s="16">
        <v>417</v>
      </c>
      <c r="I68" s="16">
        <v>252</v>
      </c>
      <c r="J68" s="16">
        <v>0</v>
      </c>
      <c r="K68" s="16">
        <v>65</v>
      </c>
      <c r="L68" s="16">
        <v>0</v>
      </c>
      <c r="M68" s="16">
        <v>27</v>
      </c>
      <c r="N68" s="16">
        <v>0</v>
      </c>
      <c r="O68" s="16">
        <v>14</v>
      </c>
      <c r="P68" s="16">
        <v>4</v>
      </c>
      <c r="Q68" s="16">
        <v>1</v>
      </c>
      <c r="R68" s="16">
        <v>7</v>
      </c>
      <c r="S68" s="19">
        <v>283</v>
      </c>
      <c r="T68" s="13"/>
    </row>
    <row r="69" spans="1:20" ht="41.45" customHeight="1" x14ac:dyDescent="0.3">
      <c r="A69" s="22" t="s">
        <v>158</v>
      </c>
      <c r="B69" s="4">
        <v>65</v>
      </c>
      <c r="C69" s="15">
        <f t="shared" si="2"/>
        <v>179</v>
      </c>
      <c r="D69" s="16">
        <v>75</v>
      </c>
      <c r="E69" s="17">
        <v>104</v>
      </c>
      <c r="F69" s="18">
        <v>0</v>
      </c>
      <c r="G69" s="15">
        <f t="shared" si="3"/>
        <v>104</v>
      </c>
      <c r="H69" s="16">
        <v>25</v>
      </c>
      <c r="I69" s="16">
        <v>31</v>
      </c>
      <c r="J69" s="16">
        <v>3</v>
      </c>
      <c r="K69" s="16">
        <v>22</v>
      </c>
      <c r="L69" s="16">
        <v>0</v>
      </c>
      <c r="M69" s="16">
        <v>23</v>
      </c>
      <c r="N69" s="16">
        <v>1</v>
      </c>
      <c r="O69" s="16">
        <v>6</v>
      </c>
      <c r="P69" s="16">
        <v>12</v>
      </c>
      <c r="Q69" s="16">
        <v>3</v>
      </c>
      <c r="R69" s="16">
        <v>1</v>
      </c>
      <c r="S69" s="19">
        <v>73</v>
      </c>
      <c r="T69" s="13"/>
    </row>
    <row r="70" spans="1:20" ht="65.25" customHeight="1" x14ac:dyDescent="0.3">
      <c r="A70" s="21" t="s">
        <v>159</v>
      </c>
      <c r="B70" s="6">
        <v>66</v>
      </c>
      <c r="C70" s="15">
        <f t="shared" ref="C70:C133" si="4">D70+E70</f>
        <v>8</v>
      </c>
      <c r="D70" s="16">
        <v>0</v>
      </c>
      <c r="E70" s="17">
        <v>8</v>
      </c>
      <c r="F70" s="18">
        <v>0</v>
      </c>
      <c r="G70" s="15">
        <f t="shared" ref="G70:G133" si="5">H70+I70+J70+K70+L70+M70</f>
        <v>6</v>
      </c>
      <c r="H70" s="16">
        <v>2</v>
      </c>
      <c r="I70" s="16">
        <v>4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9">
        <v>2</v>
      </c>
      <c r="T70" s="13"/>
    </row>
    <row r="71" spans="1:20" ht="53.25" customHeight="1" x14ac:dyDescent="0.3">
      <c r="A71" s="22" t="s">
        <v>160</v>
      </c>
      <c r="B71" s="4">
        <v>67</v>
      </c>
      <c r="C71" s="15">
        <f t="shared" si="4"/>
        <v>115</v>
      </c>
      <c r="D71" s="16">
        <v>54</v>
      </c>
      <c r="E71" s="17">
        <v>61</v>
      </c>
      <c r="F71" s="18">
        <v>0</v>
      </c>
      <c r="G71" s="15">
        <f t="shared" si="5"/>
        <v>71</v>
      </c>
      <c r="H71" s="16">
        <v>14</v>
      </c>
      <c r="I71" s="16">
        <v>34</v>
      </c>
      <c r="J71" s="16">
        <v>1</v>
      </c>
      <c r="K71" s="16">
        <v>11</v>
      </c>
      <c r="L71" s="16">
        <v>2</v>
      </c>
      <c r="M71" s="16">
        <v>9</v>
      </c>
      <c r="N71" s="16">
        <v>0</v>
      </c>
      <c r="O71" s="16">
        <v>4</v>
      </c>
      <c r="P71" s="16">
        <v>0</v>
      </c>
      <c r="Q71" s="16">
        <v>4</v>
      </c>
      <c r="R71" s="16">
        <v>1</v>
      </c>
      <c r="S71" s="19">
        <v>44</v>
      </c>
      <c r="T71" s="13"/>
    </row>
    <row r="72" spans="1:20" ht="129.75" customHeight="1" x14ac:dyDescent="0.3">
      <c r="A72" s="22" t="s">
        <v>161</v>
      </c>
      <c r="B72" s="6">
        <v>68</v>
      </c>
      <c r="C72" s="15">
        <f t="shared" si="4"/>
        <v>60</v>
      </c>
      <c r="D72" s="16">
        <v>44</v>
      </c>
      <c r="E72" s="17">
        <v>16</v>
      </c>
      <c r="F72" s="18">
        <v>0</v>
      </c>
      <c r="G72" s="15">
        <f t="shared" si="5"/>
        <v>20</v>
      </c>
      <c r="H72" s="16">
        <v>3</v>
      </c>
      <c r="I72" s="16">
        <v>4</v>
      </c>
      <c r="J72" s="16">
        <v>0</v>
      </c>
      <c r="K72" s="16">
        <v>3</v>
      </c>
      <c r="L72" s="16">
        <v>1</v>
      </c>
      <c r="M72" s="16">
        <v>9</v>
      </c>
      <c r="N72" s="16">
        <v>7</v>
      </c>
      <c r="O72" s="16">
        <v>0</v>
      </c>
      <c r="P72" s="16">
        <v>1</v>
      </c>
      <c r="Q72" s="16">
        <v>1</v>
      </c>
      <c r="R72" s="16">
        <v>0</v>
      </c>
      <c r="S72" s="19">
        <v>39</v>
      </c>
      <c r="T72" s="13"/>
    </row>
    <row r="73" spans="1:20" ht="90" customHeight="1" x14ac:dyDescent="0.3">
      <c r="A73" s="22" t="s">
        <v>162</v>
      </c>
      <c r="B73" s="4">
        <v>69</v>
      </c>
      <c r="C73" s="15">
        <f t="shared" si="4"/>
        <v>195</v>
      </c>
      <c r="D73" s="16">
        <v>142</v>
      </c>
      <c r="E73" s="17">
        <v>53</v>
      </c>
      <c r="F73" s="18">
        <v>0</v>
      </c>
      <c r="G73" s="15">
        <f t="shared" si="5"/>
        <v>39</v>
      </c>
      <c r="H73" s="16">
        <v>11</v>
      </c>
      <c r="I73" s="16">
        <v>6</v>
      </c>
      <c r="J73" s="16">
        <v>2</v>
      </c>
      <c r="K73" s="16">
        <v>13</v>
      </c>
      <c r="L73" s="16">
        <v>0</v>
      </c>
      <c r="M73" s="16">
        <v>7</v>
      </c>
      <c r="N73" s="16">
        <v>0</v>
      </c>
      <c r="O73" s="16">
        <v>2</v>
      </c>
      <c r="P73" s="16">
        <v>1</v>
      </c>
      <c r="Q73" s="16">
        <v>3</v>
      </c>
      <c r="R73" s="16">
        <v>0</v>
      </c>
      <c r="S73" s="19">
        <v>155</v>
      </c>
      <c r="T73" s="13"/>
    </row>
    <row r="74" spans="1:20" ht="124.5" customHeight="1" x14ac:dyDescent="0.3">
      <c r="A74" s="21" t="s">
        <v>163</v>
      </c>
      <c r="B74" s="6">
        <v>70</v>
      </c>
      <c r="C74" s="15">
        <f t="shared" si="4"/>
        <v>82</v>
      </c>
      <c r="D74" s="16">
        <v>55</v>
      </c>
      <c r="E74" s="17">
        <v>27</v>
      </c>
      <c r="F74" s="18">
        <v>0</v>
      </c>
      <c r="G74" s="15">
        <f t="shared" si="5"/>
        <v>18</v>
      </c>
      <c r="H74" s="16">
        <v>5</v>
      </c>
      <c r="I74" s="16">
        <v>4</v>
      </c>
      <c r="J74" s="16">
        <v>0</v>
      </c>
      <c r="K74" s="16">
        <v>6</v>
      </c>
      <c r="L74" s="16">
        <v>0</v>
      </c>
      <c r="M74" s="16">
        <v>3</v>
      </c>
      <c r="N74" s="16">
        <v>0</v>
      </c>
      <c r="O74" s="16">
        <v>0</v>
      </c>
      <c r="P74" s="16">
        <v>0</v>
      </c>
      <c r="Q74" s="16">
        <v>3</v>
      </c>
      <c r="R74" s="16">
        <v>0</v>
      </c>
      <c r="S74" s="19">
        <v>64</v>
      </c>
      <c r="T74" s="13"/>
    </row>
    <row r="75" spans="1:20" ht="69.75" customHeight="1" x14ac:dyDescent="0.3">
      <c r="A75" s="21" t="s">
        <v>164</v>
      </c>
      <c r="B75" s="6">
        <v>71</v>
      </c>
      <c r="C75" s="15">
        <f t="shared" si="4"/>
        <v>60</v>
      </c>
      <c r="D75" s="16">
        <v>45</v>
      </c>
      <c r="E75" s="17">
        <v>15</v>
      </c>
      <c r="F75" s="18">
        <v>0</v>
      </c>
      <c r="G75" s="15">
        <f t="shared" si="5"/>
        <v>8</v>
      </c>
      <c r="H75" s="16">
        <v>2</v>
      </c>
      <c r="I75" s="16">
        <v>1</v>
      </c>
      <c r="J75" s="16">
        <v>1</v>
      </c>
      <c r="K75" s="16">
        <v>1</v>
      </c>
      <c r="L75" s="16">
        <v>0</v>
      </c>
      <c r="M75" s="16">
        <v>3</v>
      </c>
      <c r="N75" s="16">
        <v>0</v>
      </c>
      <c r="O75" s="16">
        <v>1</v>
      </c>
      <c r="P75" s="16">
        <v>1</v>
      </c>
      <c r="Q75" s="16">
        <v>0</v>
      </c>
      <c r="R75" s="16">
        <v>0</v>
      </c>
      <c r="S75" s="19">
        <v>52</v>
      </c>
      <c r="T75" s="13"/>
    </row>
    <row r="76" spans="1:20" ht="60.75" customHeight="1" x14ac:dyDescent="0.3">
      <c r="A76" s="22" t="s">
        <v>165</v>
      </c>
      <c r="B76" s="4">
        <v>72</v>
      </c>
      <c r="C76" s="15">
        <f t="shared" si="4"/>
        <v>97</v>
      </c>
      <c r="D76" s="16">
        <v>72</v>
      </c>
      <c r="E76" s="17">
        <v>25</v>
      </c>
      <c r="F76" s="18">
        <v>0</v>
      </c>
      <c r="G76" s="15">
        <f t="shared" si="5"/>
        <v>40</v>
      </c>
      <c r="H76" s="16">
        <v>10</v>
      </c>
      <c r="I76" s="16">
        <v>15</v>
      </c>
      <c r="J76" s="16">
        <v>0</v>
      </c>
      <c r="K76" s="16">
        <v>12</v>
      </c>
      <c r="L76" s="16">
        <v>0</v>
      </c>
      <c r="M76" s="16">
        <v>3</v>
      </c>
      <c r="N76" s="16">
        <v>0</v>
      </c>
      <c r="O76" s="16">
        <v>1</v>
      </c>
      <c r="P76" s="16">
        <v>1</v>
      </c>
      <c r="Q76" s="16">
        <v>1</v>
      </c>
      <c r="R76" s="16">
        <v>0</v>
      </c>
      <c r="S76" s="19">
        <v>57</v>
      </c>
      <c r="T76" s="13"/>
    </row>
    <row r="77" spans="1:20" ht="41.45" customHeight="1" x14ac:dyDescent="0.3">
      <c r="A77" s="21" t="s">
        <v>166</v>
      </c>
      <c r="B77" s="6">
        <v>73</v>
      </c>
      <c r="C77" s="15">
        <f t="shared" si="4"/>
        <v>77</v>
      </c>
      <c r="D77" s="16">
        <v>54</v>
      </c>
      <c r="E77" s="17">
        <v>23</v>
      </c>
      <c r="F77" s="18">
        <v>0</v>
      </c>
      <c r="G77" s="15">
        <f t="shared" si="5"/>
        <v>31</v>
      </c>
      <c r="H77" s="16">
        <v>8</v>
      </c>
      <c r="I77" s="16">
        <v>15</v>
      </c>
      <c r="J77" s="16">
        <v>0</v>
      </c>
      <c r="K77" s="16">
        <v>6</v>
      </c>
      <c r="L77" s="16">
        <v>0</v>
      </c>
      <c r="M77" s="16">
        <v>2</v>
      </c>
      <c r="N77" s="16">
        <v>0</v>
      </c>
      <c r="O77" s="16">
        <v>1</v>
      </c>
      <c r="P77" s="16">
        <v>1</v>
      </c>
      <c r="Q77" s="16">
        <v>0</v>
      </c>
      <c r="R77" s="16">
        <v>0</v>
      </c>
      <c r="S77" s="19">
        <v>46</v>
      </c>
      <c r="T77" s="13"/>
    </row>
    <row r="78" spans="1:20" ht="41.45" customHeight="1" x14ac:dyDescent="0.3">
      <c r="A78" s="22" t="s">
        <v>167</v>
      </c>
      <c r="B78" s="4">
        <v>74</v>
      </c>
      <c r="C78" s="15">
        <f t="shared" si="4"/>
        <v>245</v>
      </c>
      <c r="D78" s="16">
        <v>154</v>
      </c>
      <c r="E78" s="17">
        <v>91</v>
      </c>
      <c r="F78" s="18">
        <v>0</v>
      </c>
      <c r="G78" s="15">
        <f t="shared" si="5"/>
        <v>133</v>
      </c>
      <c r="H78" s="16">
        <v>43</v>
      </c>
      <c r="I78" s="16">
        <v>40</v>
      </c>
      <c r="J78" s="16">
        <v>1</v>
      </c>
      <c r="K78" s="16">
        <v>28</v>
      </c>
      <c r="L78" s="16">
        <v>4</v>
      </c>
      <c r="M78" s="16">
        <v>17</v>
      </c>
      <c r="N78" s="16">
        <v>0</v>
      </c>
      <c r="O78" s="16">
        <v>8</v>
      </c>
      <c r="P78" s="16">
        <v>0</v>
      </c>
      <c r="Q78" s="16">
        <v>5</v>
      </c>
      <c r="R78" s="16">
        <v>4</v>
      </c>
      <c r="S78" s="19">
        <v>112</v>
      </c>
      <c r="T78" s="13"/>
    </row>
    <row r="79" spans="1:20" ht="41.45" customHeight="1" x14ac:dyDescent="0.3">
      <c r="A79" s="21" t="s">
        <v>166</v>
      </c>
      <c r="B79" s="6">
        <v>75</v>
      </c>
      <c r="C79" s="15">
        <f t="shared" si="4"/>
        <v>231</v>
      </c>
      <c r="D79" s="16">
        <v>144</v>
      </c>
      <c r="E79" s="17">
        <v>87</v>
      </c>
      <c r="F79" s="18">
        <v>0</v>
      </c>
      <c r="G79" s="15">
        <f t="shared" si="5"/>
        <v>130</v>
      </c>
      <c r="H79" s="16">
        <v>40</v>
      </c>
      <c r="I79" s="16">
        <v>40</v>
      </c>
      <c r="J79" s="16">
        <v>1</v>
      </c>
      <c r="K79" s="16">
        <v>28</v>
      </c>
      <c r="L79" s="16">
        <v>4</v>
      </c>
      <c r="M79" s="16">
        <v>17</v>
      </c>
      <c r="N79" s="16">
        <v>0</v>
      </c>
      <c r="O79" s="16">
        <v>8</v>
      </c>
      <c r="P79" s="16">
        <v>0</v>
      </c>
      <c r="Q79" s="16">
        <v>5</v>
      </c>
      <c r="R79" s="16">
        <v>4</v>
      </c>
      <c r="S79" s="19">
        <v>101</v>
      </c>
      <c r="T79" s="13"/>
    </row>
    <row r="80" spans="1:20" ht="69.75" customHeight="1" x14ac:dyDescent="0.3">
      <c r="A80" s="22" t="s">
        <v>168</v>
      </c>
      <c r="B80" s="4">
        <v>76</v>
      </c>
      <c r="C80" s="15">
        <f t="shared" si="4"/>
        <v>56</v>
      </c>
      <c r="D80" s="16">
        <v>24</v>
      </c>
      <c r="E80" s="17">
        <v>32</v>
      </c>
      <c r="F80" s="18">
        <v>0</v>
      </c>
      <c r="G80" s="15">
        <f t="shared" si="5"/>
        <v>30</v>
      </c>
      <c r="H80" s="16">
        <v>5</v>
      </c>
      <c r="I80" s="16">
        <v>13</v>
      </c>
      <c r="J80" s="16">
        <v>1</v>
      </c>
      <c r="K80" s="16">
        <v>5</v>
      </c>
      <c r="L80" s="16">
        <v>1</v>
      </c>
      <c r="M80" s="16">
        <v>5</v>
      </c>
      <c r="N80" s="16">
        <v>0</v>
      </c>
      <c r="O80" s="16">
        <v>2</v>
      </c>
      <c r="P80" s="16">
        <v>3</v>
      </c>
      <c r="Q80" s="16">
        <v>0</v>
      </c>
      <c r="R80" s="16">
        <v>0</v>
      </c>
      <c r="S80" s="19">
        <v>26</v>
      </c>
      <c r="T80" s="13"/>
    </row>
    <row r="81" spans="1:20" ht="63.75" customHeight="1" x14ac:dyDescent="0.3">
      <c r="A81" s="22" t="s">
        <v>169</v>
      </c>
      <c r="B81" s="6">
        <v>77</v>
      </c>
      <c r="C81" s="15">
        <f t="shared" si="4"/>
        <v>152</v>
      </c>
      <c r="D81" s="16">
        <v>106</v>
      </c>
      <c r="E81" s="17">
        <v>46</v>
      </c>
      <c r="F81" s="18">
        <v>0</v>
      </c>
      <c r="G81" s="15">
        <f t="shared" si="5"/>
        <v>58</v>
      </c>
      <c r="H81" s="16">
        <v>22</v>
      </c>
      <c r="I81" s="16">
        <v>1</v>
      </c>
      <c r="J81" s="16">
        <v>2</v>
      </c>
      <c r="K81" s="16">
        <v>17</v>
      </c>
      <c r="L81" s="16">
        <v>0</v>
      </c>
      <c r="M81" s="16">
        <v>16</v>
      </c>
      <c r="N81" s="16">
        <v>4</v>
      </c>
      <c r="O81" s="16">
        <v>4</v>
      </c>
      <c r="P81" s="16">
        <v>1</v>
      </c>
      <c r="Q81" s="16">
        <v>5</v>
      </c>
      <c r="R81" s="16">
        <v>2</v>
      </c>
      <c r="S81" s="19">
        <v>92</v>
      </c>
      <c r="T81" s="13"/>
    </row>
    <row r="82" spans="1:20" ht="41.45" customHeight="1" x14ac:dyDescent="0.3">
      <c r="A82" s="21" t="s">
        <v>170</v>
      </c>
      <c r="B82" s="6">
        <v>78</v>
      </c>
      <c r="C82" s="15">
        <f t="shared" si="4"/>
        <v>49</v>
      </c>
      <c r="D82" s="16">
        <v>39</v>
      </c>
      <c r="E82" s="17">
        <v>10</v>
      </c>
      <c r="F82" s="18">
        <v>0</v>
      </c>
      <c r="G82" s="15">
        <f t="shared" si="5"/>
        <v>17</v>
      </c>
      <c r="H82" s="16">
        <v>3</v>
      </c>
      <c r="I82" s="16">
        <v>1</v>
      </c>
      <c r="J82" s="16">
        <v>0</v>
      </c>
      <c r="K82" s="16">
        <v>7</v>
      </c>
      <c r="L82" s="16">
        <v>0</v>
      </c>
      <c r="M82" s="16">
        <v>6</v>
      </c>
      <c r="N82" s="16">
        <v>3</v>
      </c>
      <c r="O82" s="16">
        <v>1</v>
      </c>
      <c r="P82" s="16">
        <v>0</v>
      </c>
      <c r="Q82" s="16">
        <v>1</v>
      </c>
      <c r="R82" s="16">
        <v>1</v>
      </c>
      <c r="S82" s="19">
        <v>32</v>
      </c>
      <c r="T82" s="13"/>
    </row>
    <row r="83" spans="1:20" ht="41.45" customHeight="1" x14ac:dyDescent="0.3">
      <c r="A83" s="22" t="s">
        <v>171</v>
      </c>
      <c r="B83" s="4">
        <v>79</v>
      </c>
      <c r="C83" s="15">
        <f t="shared" si="4"/>
        <v>455</v>
      </c>
      <c r="D83" s="16">
        <v>293</v>
      </c>
      <c r="E83" s="17">
        <v>162</v>
      </c>
      <c r="F83" s="18">
        <v>1</v>
      </c>
      <c r="G83" s="15">
        <f t="shared" si="5"/>
        <v>259</v>
      </c>
      <c r="H83" s="16">
        <v>106</v>
      </c>
      <c r="I83" s="16">
        <v>21</v>
      </c>
      <c r="J83" s="16">
        <v>2</v>
      </c>
      <c r="K83" s="16">
        <v>54</v>
      </c>
      <c r="L83" s="16">
        <v>11</v>
      </c>
      <c r="M83" s="16">
        <v>65</v>
      </c>
      <c r="N83" s="16">
        <v>43</v>
      </c>
      <c r="O83" s="16">
        <v>4</v>
      </c>
      <c r="P83" s="16">
        <v>2</v>
      </c>
      <c r="Q83" s="16">
        <v>10</v>
      </c>
      <c r="R83" s="16">
        <v>5</v>
      </c>
      <c r="S83" s="19">
        <v>192</v>
      </c>
      <c r="T83" s="13"/>
    </row>
    <row r="84" spans="1:20" ht="127.5" customHeight="1" x14ac:dyDescent="0.3">
      <c r="A84" s="22" t="s">
        <v>172</v>
      </c>
      <c r="B84" s="6">
        <v>80</v>
      </c>
      <c r="C84" s="15">
        <f t="shared" si="4"/>
        <v>92</v>
      </c>
      <c r="D84" s="16">
        <v>53</v>
      </c>
      <c r="E84" s="17">
        <v>39</v>
      </c>
      <c r="F84" s="18">
        <v>0</v>
      </c>
      <c r="G84" s="15">
        <f t="shared" si="5"/>
        <v>54</v>
      </c>
      <c r="H84" s="16">
        <v>6</v>
      </c>
      <c r="I84" s="16">
        <v>24</v>
      </c>
      <c r="J84" s="16">
        <v>0</v>
      </c>
      <c r="K84" s="16">
        <v>14</v>
      </c>
      <c r="L84" s="16">
        <v>0</v>
      </c>
      <c r="M84" s="16">
        <v>10</v>
      </c>
      <c r="N84" s="16">
        <v>0</v>
      </c>
      <c r="O84" s="16">
        <v>3</v>
      </c>
      <c r="P84" s="16">
        <v>1</v>
      </c>
      <c r="Q84" s="16">
        <v>4</v>
      </c>
      <c r="R84" s="16">
        <v>2</v>
      </c>
      <c r="S84" s="19">
        <v>38</v>
      </c>
      <c r="T84" s="13"/>
    </row>
    <row r="85" spans="1:20" ht="86.25" customHeight="1" x14ac:dyDescent="0.3">
      <c r="A85" s="22" t="s">
        <v>266</v>
      </c>
      <c r="B85" s="4">
        <v>81</v>
      </c>
      <c r="C85" s="15">
        <f t="shared" si="4"/>
        <v>3081</v>
      </c>
      <c r="D85" s="16">
        <v>2217</v>
      </c>
      <c r="E85" s="17">
        <v>864</v>
      </c>
      <c r="F85" s="18">
        <v>0</v>
      </c>
      <c r="G85" s="15">
        <f t="shared" si="5"/>
        <v>1136</v>
      </c>
      <c r="H85" s="16">
        <v>368</v>
      </c>
      <c r="I85" s="16">
        <v>173</v>
      </c>
      <c r="J85" s="16">
        <v>26</v>
      </c>
      <c r="K85" s="16">
        <v>312</v>
      </c>
      <c r="L85" s="16">
        <v>19</v>
      </c>
      <c r="M85" s="16">
        <v>238</v>
      </c>
      <c r="N85" s="16">
        <v>70</v>
      </c>
      <c r="O85" s="16">
        <v>59</v>
      </c>
      <c r="P85" s="16">
        <v>31</v>
      </c>
      <c r="Q85" s="16">
        <v>51</v>
      </c>
      <c r="R85" s="16">
        <v>24</v>
      </c>
      <c r="S85" s="19">
        <v>1922</v>
      </c>
      <c r="T85" s="13"/>
    </row>
    <row r="86" spans="1:20" ht="57.75" customHeight="1" x14ac:dyDescent="0.3">
      <c r="A86" s="22" t="s">
        <v>173</v>
      </c>
      <c r="B86" s="6">
        <v>82</v>
      </c>
      <c r="C86" s="15">
        <f t="shared" si="4"/>
        <v>1528</v>
      </c>
      <c r="D86" s="16">
        <v>1075</v>
      </c>
      <c r="E86" s="17">
        <v>453</v>
      </c>
      <c r="F86" s="18">
        <v>0</v>
      </c>
      <c r="G86" s="15">
        <f t="shared" si="5"/>
        <v>561</v>
      </c>
      <c r="H86" s="16">
        <v>179</v>
      </c>
      <c r="I86" s="16">
        <v>109</v>
      </c>
      <c r="J86" s="16">
        <v>4</v>
      </c>
      <c r="K86" s="16">
        <v>154</v>
      </c>
      <c r="L86" s="16">
        <v>11</v>
      </c>
      <c r="M86" s="16">
        <v>104</v>
      </c>
      <c r="N86" s="16">
        <v>20</v>
      </c>
      <c r="O86" s="16">
        <v>38</v>
      </c>
      <c r="P86" s="16">
        <v>14</v>
      </c>
      <c r="Q86" s="16">
        <v>19</v>
      </c>
      <c r="R86" s="16">
        <v>13</v>
      </c>
      <c r="S86" s="19">
        <v>957</v>
      </c>
      <c r="T86" s="13"/>
    </row>
    <row r="87" spans="1:20" ht="96" customHeight="1" x14ac:dyDescent="0.3">
      <c r="A87" s="22" t="s">
        <v>174</v>
      </c>
      <c r="B87" s="4">
        <v>83</v>
      </c>
      <c r="C87" s="15">
        <f t="shared" si="4"/>
        <v>1153</v>
      </c>
      <c r="D87" s="16">
        <v>839</v>
      </c>
      <c r="E87" s="17">
        <v>314</v>
      </c>
      <c r="F87" s="18">
        <v>0</v>
      </c>
      <c r="G87" s="15">
        <f t="shared" si="5"/>
        <v>426</v>
      </c>
      <c r="H87" s="16">
        <v>155</v>
      </c>
      <c r="I87" s="16">
        <v>46</v>
      </c>
      <c r="J87" s="16">
        <v>15</v>
      </c>
      <c r="K87" s="16">
        <v>117</v>
      </c>
      <c r="L87" s="16">
        <v>8</v>
      </c>
      <c r="M87" s="16">
        <v>85</v>
      </c>
      <c r="N87" s="16">
        <v>20</v>
      </c>
      <c r="O87" s="16">
        <v>16</v>
      </c>
      <c r="P87" s="16">
        <v>15</v>
      </c>
      <c r="Q87" s="16">
        <v>24</v>
      </c>
      <c r="R87" s="16">
        <v>10</v>
      </c>
      <c r="S87" s="19">
        <v>719</v>
      </c>
      <c r="T87" s="13"/>
    </row>
    <row r="88" spans="1:20" ht="93" customHeight="1" x14ac:dyDescent="0.3">
      <c r="A88" s="21" t="s">
        <v>175</v>
      </c>
      <c r="B88" s="6">
        <v>84</v>
      </c>
      <c r="C88" s="15">
        <f t="shared" si="4"/>
        <v>502</v>
      </c>
      <c r="D88" s="16">
        <v>380</v>
      </c>
      <c r="E88" s="17">
        <v>122</v>
      </c>
      <c r="F88" s="18">
        <v>0</v>
      </c>
      <c r="G88" s="15">
        <f t="shared" si="5"/>
        <v>193</v>
      </c>
      <c r="H88" s="16">
        <v>55</v>
      </c>
      <c r="I88" s="16">
        <v>24</v>
      </c>
      <c r="J88" s="16">
        <v>8</v>
      </c>
      <c r="K88" s="16">
        <v>63</v>
      </c>
      <c r="L88" s="16">
        <v>4</v>
      </c>
      <c r="M88" s="16">
        <v>39</v>
      </c>
      <c r="N88" s="16">
        <v>12</v>
      </c>
      <c r="O88" s="16">
        <v>8</v>
      </c>
      <c r="P88" s="16">
        <v>7</v>
      </c>
      <c r="Q88" s="16">
        <v>9</v>
      </c>
      <c r="R88" s="16">
        <v>3</v>
      </c>
      <c r="S88" s="19">
        <v>306</v>
      </c>
      <c r="T88" s="13"/>
    </row>
    <row r="89" spans="1:20" ht="131.25" customHeight="1" x14ac:dyDescent="0.3">
      <c r="A89" s="22" t="s">
        <v>176</v>
      </c>
      <c r="B89" s="6">
        <v>85</v>
      </c>
      <c r="C89" s="15">
        <f t="shared" si="4"/>
        <v>6</v>
      </c>
      <c r="D89" s="16">
        <v>3</v>
      </c>
      <c r="E89" s="17">
        <v>3</v>
      </c>
      <c r="F89" s="18">
        <v>0</v>
      </c>
      <c r="G89" s="15">
        <f t="shared" si="5"/>
        <v>3</v>
      </c>
      <c r="H89" s="16">
        <v>1</v>
      </c>
      <c r="I89" s="16">
        <v>1</v>
      </c>
      <c r="J89" s="16">
        <v>0</v>
      </c>
      <c r="K89" s="16">
        <v>1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9">
        <v>3</v>
      </c>
      <c r="T89" s="13"/>
    </row>
    <row r="90" spans="1:20" ht="97.5" customHeight="1" x14ac:dyDescent="0.3">
      <c r="A90" s="22" t="s">
        <v>177</v>
      </c>
      <c r="B90" s="4">
        <v>86</v>
      </c>
      <c r="C90" s="15">
        <f t="shared" si="4"/>
        <v>290</v>
      </c>
      <c r="D90" s="16">
        <v>224</v>
      </c>
      <c r="E90" s="17">
        <v>66</v>
      </c>
      <c r="F90" s="18">
        <v>0</v>
      </c>
      <c r="G90" s="15">
        <f t="shared" si="5"/>
        <v>107</v>
      </c>
      <c r="H90" s="16">
        <v>22</v>
      </c>
      <c r="I90" s="16">
        <v>13</v>
      </c>
      <c r="J90" s="16">
        <v>6</v>
      </c>
      <c r="K90" s="16">
        <v>27</v>
      </c>
      <c r="L90" s="16">
        <v>0</v>
      </c>
      <c r="M90" s="16">
        <v>39</v>
      </c>
      <c r="N90" s="16">
        <v>27</v>
      </c>
      <c r="O90" s="16">
        <v>3</v>
      </c>
      <c r="P90" s="16">
        <v>1</v>
      </c>
      <c r="Q90" s="16">
        <v>6</v>
      </c>
      <c r="R90" s="16">
        <v>0</v>
      </c>
      <c r="S90" s="19">
        <v>180</v>
      </c>
      <c r="T90" s="13"/>
    </row>
    <row r="91" spans="1:20" ht="77.25" customHeight="1" x14ac:dyDescent="0.3">
      <c r="A91" s="22" t="s">
        <v>267</v>
      </c>
      <c r="B91" s="6">
        <v>87</v>
      </c>
      <c r="C91" s="15">
        <f t="shared" si="4"/>
        <v>281</v>
      </c>
      <c r="D91" s="16">
        <v>195</v>
      </c>
      <c r="E91" s="17">
        <v>86</v>
      </c>
      <c r="F91" s="18">
        <v>0</v>
      </c>
      <c r="G91" s="15">
        <f t="shared" si="5"/>
        <v>79</v>
      </c>
      <c r="H91" s="16">
        <v>26</v>
      </c>
      <c r="I91" s="16">
        <v>12</v>
      </c>
      <c r="J91" s="16">
        <v>4</v>
      </c>
      <c r="K91" s="16">
        <v>22</v>
      </c>
      <c r="L91" s="16">
        <v>1</v>
      </c>
      <c r="M91" s="16">
        <v>14</v>
      </c>
      <c r="N91" s="16">
        <v>1</v>
      </c>
      <c r="O91" s="16">
        <v>4</v>
      </c>
      <c r="P91" s="16">
        <v>3</v>
      </c>
      <c r="Q91" s="16">
        <v>6</v>
      </c>
      <c r="R91" s="16">
        <v>0</v>
      </c>
      <c r="S91" s="19">
        <v>202</v>
      </c>
      <c r="T91" s="13"/>
    </row>
    <row r="92" spans="1:20" ht="93" customHeight="1" x14ac:dyDescent="0.3">
      <c r="A92" s="21" t="s">
        <v>178</v>
      </c>
      <c r="B92" s="4">
        <v>88</v>
      </c>
      <c r="C92" s="15">
        <f t="shared" si="4"/>
        <v>182</v>
      </c>
      <c r="D92" s="16">
        <v>135</v>
      </c>
      <c r="E92" s="17">
        <v>47</v>
      </c>
      <c r="F92" s="18">
        <v>0</v>
      </c>
      <c r="G92" s="15">
        <f t="shared" si="5"/>
        <v>44</v>
      </c>
      <c r="H92" s="16">
        <v>11</v>
      </c>
      <c r="I92" s="16">
        <v>7</v>
      </c>
      <c r="J92" s="16">
        <v>1</v>
      </c>
      <c r="K92" s="16">
        <v>16</v>
      </c>
      <c r="L92" s="16">
        <v>1</v>
      </c>
      <c r="M92" s="16">
        <v>8</v>
      </c>
      <c r="N92" s="16">
        <v>1</v>
      </c>
      <c r="O92" s="16">
        <v>3</v>
      </c>
      <c r="P92" s="16">
        <v>0</v>
      </c>
      <c r="Q92" s="16">
        <v>4</v>
      </c>
      <c r="R92" s="16">
        <v>0</v>
      </c>
      <c r="S92" s="19">
        <v>138</v>
      </c>
      <c r="T92" s="13"/>
    </row>
    <row r="93" spans="1:20" ht="72" customHeight="1" x14ac:dyDescent="0.3">
      <c r="A93" s="21" t="s">
        <v>179</v>
      </c>
      <c r="B93" s="6">
        <v>89</v>
      </c>
      <c r="C93" s="15">
        <f t="shared" si="4"/>
        <v>17</v>
      </c>
      <c r="D93" s="16">
        <v>12</v>
      </c>
      <c r="E93" s="17">
        <v>5</v>
      </c>
      <c r="F93" s="18">
        <v>0</v>
      </c>
      <c r="G93" s="15">
        <f t="shared" si="5"/>
        <v>3</v>
      </c>
      <c r="H93" s="16">
        <v>0</v>
      </c>
      <c r="I93" s="16">
        <v>0</v>
      </c>
      <c r="J93" s="16">
        <v>1</v>
      </c>
      <c r="K93" s="16">
        <v>1</v>
      </c>
      <c r="L93" s="16">
        <v>0</v>
      </c>
      <c r="M93" s="16">
        <v>1</v>
      </c>
      <c r="N93" s="16">
        <v>0</v>
      </c>
      <c r="O93" s="16">
        <v>0</v>
      </c>
      <c r="P93" s="16">
        <v>1</v>
      </c>
      <c r="Q93" s="16">
        <v>0</v>
      </c>
      <c r="R93" s="16">
        <v>0</v>
      </c>
      <c r="S93" s="19">
        <v>14</v>
      </c>
      <c r="T93" s="13"/>
    </row>
    <row r="94" spans="1:20" ht="121.5" customHeight="1" x14ac:dyDescent="0.3">
      <c r="A94" s="22" t="s">
        <v>268</v>
      </c>
      <c r="B94" s="4">
        <v>90</v>
      </c>
      <c r="C94" s="15">
        <f t="shared" si="4"/>
        <v>19464</v>
      </c>
      <c r="D94" s="16">
        <v>7810</v>
      </c>
      <c r="E94" s="17">
        <v>11654</v>
      </c>
      <c r="F94" s="18">
        <v>8</v>
      </c>
      <c r="G94" s="15">
        <f t="shared" si="5"/>
        <v>12845</v>
      </c>
      <c r="H94" s="16">
        <v>6958</v>
      </c>
      <c r="I94" s="16">
        <v>3951</v>
      </c>
      <c r="J94" s="16">
        <v>21</v>
      </c>
      <c r="K94" s="16">
        <v>1227</v>
      </c>
      <c r="L94" s="16">
        <v>30</v>
      </c>
      <c r="M94" s="16">
        <v>658</v>
      </c>
      <c r="N94" s="16">
        <v>11</v>
      </c>
      <c r="O94" s="16">
        <v>379</v>
      </c>
      <c r="P94" s="16">
        <v>65</v>
      </c>
      <c r="Q94" s="16">
        <v>100</v>
      </c>
      <c r="R94" s="16">
        <v>99</v>
      </c>
      <c r="S94" s="19">
        <v>6565</v>
      </c>
      <c r="T94" s="13"/>
    </row>
    <row r="95" spans="1:20" ht="41.45" customHeight="1" x14ac:dyDescent="0.3">
      <c r="A95" s="22" t="s">
        <v>180</v>
      </c>
      <c r="B95" s="6">
        <v>91</v>
      </c>
      <c r="C95" s="15">
        <f t="shared" si="4"/>
        <v>3329</v>
      </c>
      <c r="D95" s="16">
        <v>1065</v>
      </c>
      <c r="E95" s="17">
        <v>2264</v>
      </c>
      <c r="F95" s="18">
        <v>3</v>
      </c>
      <c r="G95" s="15">
        <f t="shared" si="5"/>
        <v>2450</v>
      </c>
      <c r="H95" s="16">
        <v>1549</v>
      </c>
      <c r="I95" s="16">
        <v>644</v>
      </c>
      <c r="J95" s="16">
        <v>5</v>
      </c>
      <c r="K95" s="16">
        <v>149</v>
      </c>
      <c r="L95" s="16">
        <v>5</v>
      </c>
      <c r="M95" s="16">
        <v>98</v>
      </c>
      <c r="N95" s="16">
        <v>4</v>
      </c>
      <c r="O95" s="16">
        <v>43</v>
      </c>
      <c r="P95" s="16">
        <v>11</v>
      </c>
      <c r="Q95" s="16">
        <v>24</v>
      </c>
      <c r="R95" s="16">
        <v>16</v>
      </c>
      <c r="S95" s="19">
        <v>869</v>
      </c>
      <c r="T95" s="13"/>
    </row>
    <row r="96" spans="1:20" ht="41.45" customHeight="1" x14ac:dyDescent="0.3">
      <c r="A96" s="22" t="s">
        <v>181</v>
      </c>
      <c r="B96" s="6">
        <v>92</v>
      </c>
      <c r="C96" s="15">
        <f t="shared" si="4"/>
        <v>754</v>
      </c>
      <c r="D96" s="16">
        <v>344</v>
      </c>
      <c r="E96" s="17">
        <v>410</v>
      </c>
      <c r="F96" s="18">
        <v>2</v>
      </c>
      <c r="G96" s="15">
        <f t="shared" si="5"/>
        <v>437</v>
      </c>
      <c r="H96" s="16">
        <v>179</v>
      </c>
      <c r="I96" s="16">
        <v>165</v>
      </c>
      <c r="J96" s="16">
        <v>3</v>
      </c>
      <c r="K96" s="16">
        <v>45</v>
      </c>
      <c r="L96" s="16">
        <v>4</v>
      </c>
      <c r="M96" s="16">
        <v>41</v>
      </c>
      <c r="N96" s="16">
        <v>0</v>
      </c>
      <c r="O96" s="16">
        <v>21</v>
      </c>
      <c r="P96" s="16">
        <v>10</v>
      </c>
      <c r="Q96" s="16">
        <v>7</v>
      </c>
      <c r="R96" s="16">
        <v>3</v>
      </c>
      <c r="S96" s="19">
        <v>313</v>
      </c>
      <c r="T96" s="13"/>
    </row>
    <row r="97" spans="1:20" ht="41.45" customHeight="1" x14ac:dyDescent="0.3">
      <c r="A97" s="21" t="s">
        <v>182</v>
      </c>
      <c r="B97" s="4">
        <v>93</v>
      </c>
      <c r="C97" s="15">
        <f t="shared" si="4"/>
        <v>40</v>
      </c>
      <c r="D97" s="16">
        <v>19</v>
      </c>
      <c r="E97" s="17">
        <v>21</v>
      </c>
      <c r="F97" s="18">
        <v>0</v>
      </c>
      <c r="G97" s="15">
        <f t="shared" si="5"/>
        <v>24</v>
      </c>
      <c r="H97" s="16">
        <v>7</v>
      </c>
      <c r="I97" s="16">
        <v>10</v>
      </c>
      <c r="J97" s="16">
        <v>1</v>
      </c>
      <c r="K97" s="16">
        <v>5</v>
      </c>
      <c r="L97" s="16">
        <v>1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9">
        <v>16</v>
      </c>
      <c r="T97" s="13"/>
    </row>
    <row r="98" spans="1:20" ht="66.75" customHeight="1" x14ac:dyDescent="0.3">
      <c r="A98" s="21" t="s">
        <v>183</v>
      </c>
      <c r="B98" s="6">
        <v>94</v>
      </c>
      <c r="C98" s="15">
        <f t="shared" si="4"/>
        <v>151</v>
      </c>
      <c r="D98" s="16">
        <v>83</v>
      </c>
      <c r="E98" s="17">
        <v>68</v>
      </c>
      <c r="F98" s="18">
        <v>1</v>
      </c>
      <c r="G98" s="15">
        <f t="shared" si="5"/>
        <v>77</v>
      </c>
      <c r="H98" s="16">
        <v>40</v>
      </c>
      <c r="I98" s="16">
        <v>16</v>
      </c>
      <c r="J98" s="16">
        <v>1</v>
      </c>
      <c r="K98" s="16">
        <v>10</v>
      </c>
      <c r="L98" s="16">
        <v>2</v>
      </c>
      <c r="M98" s="16">
        <v>8</v>
      </c>
      <c r="N98" s="16">
        <v>0</v>
      </c>
      <c r="O98" s="16">
        <v>6</v>
      </c>
      <c r="P98" s="16">
        <v>2</v>
      </c>
      <c r="Q98" s="16">
        <v>0</v>
      </c>
      <c r="R98" s="16">
        <v>0</v>
      </c>
      <c r="S98" s="19">
        <v>72</v>
      </c>
      <c r="T98" s="13"/>
    </row>
    <row r="99" spans="1:20" ht="41.45" customHeight="1" x14ac:dyDescent="0.3">
      <c r="A99" s="21" t="s">
        <v>184</v>
      </c>
      <c r="B99" s="4">
        <v>95</v>
      </c>
      <c r="C99" s="15">
        <f t="shared" si="4"/>
        <v>493</v>
      </c>
      <c r="D99" s="16">
        <v>209</v>
      </c>
      <c r="E99" s="17">
        <v>284</v>
      </c>
      <c r="F99" s="18">
        <v>1</v>
      </c>
      <c r="G99" s="15">
        <f t="shared" si="5"/>
        <v>290</v>
      </c>
      <c r="H99" s="16">
        <v>112</v>
      </c>
      <c r="I99" s="16">
        <v>120</v>
      </c>
      <c r="J99" s="16">
        <v>1</v>
      </c>
      <c r="K99" s="16">
        <v>26</v>
      </c>
      <c r="L99" s="16">
        <v>0</v>
      </c>
      <c r="M99" s="16">
        <v>31</v>
      </c>
      <c r="N99" s="16">
        <v>0</v>
      </c>
      <c r="O99" s="16">
        <v>15</v>
      </c>
      <c r="P99" s="16">
        <v>8</v>
      </c>
      <c r="Q99" s="16">
        <v>5</v>
      </c>
      <c r="R99" s="16">
        <v>3</v>
      </c>
      <c r="S99" s="19">
        <v>201</v>
      </c>
      <c r="T99" s="13"/>
    </row>
    <row r="100" spans="1:20" ht="65.25" customHeight="1" x14ac:dyDescent="0.3">
      <c r="A100" s="22" t="s">
        <v>185</v>
      </c>
      <c r="B100" s="6">
        <v>96</v>
      </c>
      <c r="C100" s="15">
        <f t="shared" si="4"/>
        <v>13014</v>
      </c>
      <c r="D100" s="16">
        <v>5914</v>
      </c>
      <c r="E100" s="17">
        <v>7100</v>
      </c>
      <c r="F100" s="18">
        <v>2</v>
      </c>
      <c r="G100" s="15">
        <f t="shared" si="5"/>
        <v>8008</v>
      </c>
      <c r="H100" s="16">
        <v>3801</v>
      </c>
      <c r="I100" s="16">
        <v>2731</v>
      </c>
      <c r="J100" s="16">
        <v>12</v>
      </c>
      <c r="K100" s="16">
        <v>968</v>
      </c>
      <c r="L100" s="16">
        <v>17</v>
      </c>
      <c r="M100" s="16">
        <v>479</v>
      </c>
      <c r="N100" s="16">
        <v>6</v>
      </c>
      <c r="O100" s="16">
        <v>296</v>
      </c>
      <c r="P100" s="16">
        <v>34</v>
      </c>
      <c r="Q100" s="16">
        <v>62</v>
      </c>
      <c r="R100" s="16">
        <v>77</v>
      </c>
      <c r="S100" s="19">
        <v>4969</v>
      </c>
      <c r="T100" s="13"/>
    </row>
    <row r="101" spans="1:20" ht="57.75" customHeight="1" x14ac:dyDescent="0.3">
      <c r="A101" s="21" t="s">
        <v>186</v>
      </c>
      <c r="B101" s="4">
        <v>97</v>
      </c>
      <c r="C101" s="15">
        <f t="shared" si="4"/>
        <v>1852</v>
      </c>
      <c r="D101" s="16">
        <v>1050</v>
      </c>
      <c r="E101" s="17">
        <v>802</v>
      </c>
      <c r="F101" s="18">
        <v>1</v>
      </c>
      <c r="G101" s="15">
        <f t="shared" si="5"/>
        <v>957</v>
      </c>
      <c r="H101" s="16">
        <v>263</v>
      </c>
      <c r="I101" s="16">
        <v>422</v>
      </c>
      <c r="J101" s="16">
        <v>4</v>
      </c>
      <c r="K101" s="16">
        <v>175</v>
      </c>
      <c r="L101" s="16">
        <v>2</v>
      </c>
      <c r="M101" s="16">
        <v>91</v>
      </c>
      <c r="N101" s="16">
        <v>1</v>
      </c>
      <c r="O101" s="16">
        <v>65</v>
      </c>
      <c r="P101" s="16">
        <v>8</v>
      </c>
      <c r="Q101" s="16">
        <v>7</v>
      </c>
      <c r="R101" s="16">
        <v>9</v>
      </c>
      <c r="S101" s="19">
        <v>880</v>
      </c>
      <c r="T101" s="13"/>
    </row>
    <row r="102" spans="1:20" ht="57.75" customHeight="1" x14ac:dyDescent="0.3">
      <c r="A102" s="21" t="s">
        <v>187</v>
      </c>
      <c r="B102" s="6">
        <v>98</v>
      </c>
      <c r="C102" s="15">
        <f t="shared" si="4"/>
        <v>1005</v>
      </c>
      <c r="D102" s="16">
        <v>517</v>
      </c>
      <c r="E102" s="17">
        <v>488</v>
      </c>
      <c r="F102" s="18">
        <v>1</v>
      </c>
      <c r="G102" s="15">
        <f t="shared" si="5"/>
        <v>557</v>
      </c>
      <c r="H102" s="16">
        <v>236</v>
      </c>
      <c r="I102" s="16">
        <v>207</v>
      </c>
      <c r="J102" s="16">
        <v>0</v>
      </c>
      <c r="K102" s="16">
        <v>73</v>
      </c>
      <c r="L102" s="16">
        <v>3</v>
      </c>
      <c r="M102" s="16">
        <v>38</v>
      </c>
      <c r="N102" s="16">
        <v>0</v>
      </c>
      <c r="O102" s="16">
        <v>20</v>
      </c>
      <c r="P102" s="16">
        <v>4</v>
      </c>
      <c r="Q102" s="16">
        <v>6</v>
      </c>
      <c r="R102" s="16">
        <v>8</v>
      </c>
      <c r="S102" s="19">
        <v>445</v>
      </c>
      <c r="T102" s="13"/>
    </row>
    <row r="103" spans="1:20" ht="153" customHeight="1" x14ac:dyDescent="0.3">
      <c r="A103" s="21" t="s">
        <v>188</v>
      </c>
      <c r="B103" s="6">
        <v>99</v>
      </c>
      <c r="C103" s="15">
        <f t="shared" si="4"/>
        <v>4677</v>
      </c>
      <c r="D103" s="16">
        <v>2414</v>
      </c>
      <c r="E103" s="17">
        <v>2263</v>
      </c>
      <c r="F103" s="18">
        <v>0</v>
      </c>
      <c r="G103" s="15">
        <f t="shared" si="5"/>
        <v>2687</v>
      </c>
      <c r="H103" s="16">
        <v>871</v>
      </c>
      <c r="I103" s="16">
        <v>1154</v>
      </c>
      <c r="J103" s="16">
        <v>4</v>
      </c>
      <c r="K103" s="16">
        <v>462</v>
      </c>
      <c r="L103" s="16">
        <v>5</v>
      </c>
      <c r="M103" s="16">
        <v>191</v>
      </c>
      <c r="N103" s="16">
        <v>4</v>
      </c>
      <c r="O103" s="16">
        <v>126</v>
      </c>
      <c r="P103" s="16">
        <v>8</v>
      </c>
      <c r="Q103" s="16">
        <v>23</v>
      </c>
      <c r="R103" s="16">
        <v>29</v>
      </c>
      <c r="S103" s="19">
        <v>1980</v>
      </c>
      <c r="T103" s="13"/>
    </row>
    <row r="104" spans="1:20" ht="71.25" customHeight="1" x14ac:dyDescent="0.3">
      <c r="A104" s="21" t="s">
        <v>189</v>
      </c>
      <c r="B104" s="4">
        <v>100</v>
      </c>
      <c r="C104" s="15">
        <f t="shared" si="4"/>
        <v>60</v>
      </c>
      <c r="D104" s="16">
        <v>10</v>
      </c>
      <c r="E104" s="17">
        <v>50</v>
      </c>
      <c r="F104" s="18">
        <v>0</v>
      </c>
      <c r="G104" s="15">
        <f t="shared" si="5"/>
        <v>45</v>
      </c>
      <c r="H104" s="16">
        <v>24</v>
      </c>
      <c r="I104" s="16">
        <v>17</v>
      </c>
      <c r="J104" s="16">
        <v>0</v>
      </c>
      <c r="K104" s="16">
        <v>1</v>
      </c>
      <c r="L104" s="16">
        <v>0</v>
      </c>
      <c r="M104" s="16">
        <v>3</v>
      </c>
      <c r="N104" s="16">
        <v>0</v>
      </c>
      <c r="O104" s="16">
        <v>1</v>
      </c>
      <c r="P104" s="16">
        <v>0</v>
      </c>
      <c r="Q104" s="16">
        <v>1</v>
      </c>
      <c r="R104" s="16">
        <v>1</v>
      </c>
      <c r="S104" s="19">
        <v>15</v>
      </c>
      <c r="T104" s="13"/>
    </row>
    <row r="105" spans="1:20" ht="65.25" customHeight="1" x14ac:dyDescent="0.3">
      <c r="A105" s="21" t="s">
        <v>190</v>
      </c>
      <c r="B105" s="6">
        <v>101</v>
      </c>
      <c r="C105" s="15">
        <f t="shared" si="4"/>
        <v>334</v>
      </c>
      <c r="D105" s="16">
        <v>141</v>
      </c>
      <c r="E105" s="17">
        <v>193</v>
      </c>
      <c r="F105" s="18">
        <v>0</v>
      </c>
      <c r="G105" s="15">
        <f t="shared" si="5"/>
        <v>194</v>
      </c>
      <c r="H105" s="16">
        <v>69</v>
      </c>
      <c r="I105" s="16">
        <v>87</v>
      </c>
      <c r="J105" s="16">
        <v>0</v>
      </c>
      <c r="K105" s="16">
        <v>23</v>
      </c>
      <c r="L105" s="16">
        <v>0</v>
      </c>
      <c r="M105" s="16">
        <v>15</v>
      </c>
      <c r="N105" s="16">
        <v>0</v>
      </c>
      <c r="O105" s="16">
        <v>8</v>
      </c>
      <c r="P105" s="16">
        <v>5</v>
      </c>
      <c r="Q105" s="16">
        <v>1</v>
      </c>
      <c r="R105" s="16">
        <v>1</v>
      </c>
      <c r="S105" s="19">
        <v>139</v>
      </c>
      <c r="T105" s="13"/>
    </row>
    <row r="106" spans="1:20" ht="59.25" customHeight="1" x14ac:dyDescent="0.3">
      <c r="A106" s="21" t="s">
        <v>191</v>
      </c>
      <c r="B106" s="4">
        <v>102</v>
      </c>
      <c r="C106" s="15">
        <f t="shared" si="4"/>
        <v>1854</v>
      </c>
      <c r="D106" s="16">
        <v>243</v>
      </c>
      <c r="E106" s="17">
        <v>1611</v>
      </c>
      <c r="F106" s="18">
        <v>0</v>
      </c>
      <c r="G106" s="15">
        <f t="shared" si="5"/>
        <v>1689</v>
      </c>
      <c r="H106" s="16">
        <v>1391</v>
      </c>
      <c r="I106" s="16">
        <v>257</v>
      </c>
      <c r="J106" s="16">
        <v>0</v>
      </c>
      <c r="K106" s="16">
        <v>18</v>
      </c>
      <c r="L106" s="16">
        <v>0</v>
      </c>
      <c r="M106" s="16">
        <v>23</v>
      </c>
      <c r="N106" s="16">
        <v>1</v>
      </c>
      <c r="O106" s="16">
        <v>8</v>
      </c>
      <c r="P106" s="16">
        <v>5</v>
      </c>
      <c r="Q106" s="16">
        <v>5</v>
      </c>
      <c r="R106" s="16">
        <v>3</v>
      </c>
      <c r="S106" s="19">
        <v>165</v>
      </c>
      <c r="T106" s="13"/>
    </row>
    <row r="107" spans="1:20" ht="101.25" customHeight="1" x14ac:dyDescent="0.3">
      <c r="A107" s="21" t="s">
        <v>192</v>
      </c>
      <c r="B107" s="6">
        <v>103</v>
      </c>
      <c r="C107" s="15">
        <f t="shared" si="4"/>
        <v>386</v>
      </c>
      <c r="D107" s="16">
        <v>160</v>
      </c>
      <c r="E107" s="17">
        <v>226</v>
      </c>
      <c r="F107" s="18">
        <v>0</v>
      </c>
      <c r="G107" s="15">
        <f t="shared" si="5"/>
        <v>260</v>
      </c>
      <c r="H107" s="16">
        <v>136</v>
      </c>
      <c r="I107" s="16">
        <v>68</v>
      </c>
      <c r="J107" s="16">
        <v>0</v>
      </c>
      <c r="K107" s="16">
        <v>33</v>
      </c>
      <c r="L107" s="16">
        <v>0</v>
      </c>
      <c r="M107" s="16">
        <v>23</v>
      </c>
      <c r="N107" s="16">
        <v>0</v>
      </c>
      <c r="O107" s="16">
        <v>9</v>
      </c>
      <c r="P107" s="16">
        <v>0</v>
      </c>
      <c r="Q107" s="16">
        <v>8</v>
      </c>
      <c r="R107" s="16">
        <v>6</v>
      </c>
      <c r="S107" s="19">
        <v>125</v>
      </c>
      <c r="T107" s="13"/>
    </row>
    <row r="108" spans="1:20" ht="97.5" customHeight="1" x14ac:dyDescent="0.3">
      <c r="A108" s="21" t="s">
        <v>193</v>
      </c>
      <c r="B108" s="4">
        <v>104</v>
      </c>
      <c r="C108" s="15">
        <f t="shared" si="4"/>
        <v>53</v>
      </c>
      <c r="D108" s="16">
        <v>38</v>
      </c>
      <c r="E108" s="17">
        <v>15</v>
      </c>
      <c r="F108" s="18">
        <v>0</v>
      </c>
      <c r="G108" s="15">
        <f t="shared" si="5"/>
        <v>21</v>
      </c>
      <c r="H108" s="16">
        <v>9</v>
      </c>
      <c r="I108" s="16">
        <v>9</v>
      </c>
      <c r="J108" s="16">
        <v>0</v>
      </c>
      <c r="K108" s="16">
        <v>1</v>
      </c>
      <c r="L108" s="16">
        <v>0</v>
      </c>
      <c r="M108" s="16">
        <v>2</v>
      </c>
      <c r="N108" s="16">
        <v>0</v>
      </c>
      <c r="O108" s="16">
        <v>2</v>
      </c>
      <c r="P108" s="16">
        <v>0</v>
      </c>
      <c r="Q108" s="16">
        <v>0</v>
      </c>
      <c r="R108" s="16">
        <v>0</v>
      </c>
      <c r="S108" s="19">
        <v>31</v>
      </c>
      <c r="T108" s="13"/>
    </row>
    <row r="109" spans="1:20" ht="63.75" customHeight="1" x14ac:dyDescent="0.3">
      <c r="A109" s="21" t="s">
        <v>194</v>
      </c>
      <c r="B109" s="6">
        <v>105</v>
      </c>
      <c r="C109" s="15">
        <f t="shared" si="4"/>
        <v>13</v>
      </c>
      <c r="D109" s="16">
        <v>10</v>
      </c>
      <c r="E109" s="17">
        <v>3</v>
      </c>
      <c r="F109" s="18">
        <v>0</v>
      </c>
      <c r="G109" s="15">
        <f t="shared" si="5"/>
        <v>7</v>
      </c>
      <c r="H109" s="16">
        <v>3</v>
      </c>
      <c r="I109" s="16">
        <v>1</v>
      </c>
      <c r="J109" s="16">
        <v>0</v>
      </c>
      <c r="K109" s="16">
        <v>1</v>
      </c>
      <c r="L109" s="16">
        <v>0</v>
      </c>
      <c r="M109" s="16">
        <v>2</v>
      </c>
      <c r="N109" s="16">
        <v>0</v>
      </c>
      <c r="O109" s="16">
        <v>2</v>
      </c>
      <c r="P109" s="16">
        <v>0</v>
      </c>
      <c r="Q109" s="16">
        <v>0</v>
      </c>
      <c r="R109" s="16">
        <v>0</v>
      </c>
      <c r="S109" s="19">
        <v>6</v>
      </c>
      <c r="T109" s="13"/>
    </row>
    <row r="110" spans="1:20" ht="50.25" customHeight="1" x14ac:dyDescent="0.3">
      <c r="A110" s="21" t="s">
        <v>195</v>
      </c>
      <c r="B110" s="6">
        <v>106</v>
      </c>
      <c r="C110" s="15">
        <f t="shared" si="4"/>
        <v>69</v>
      </c>
      <c r="D110" s="16">
        <v>49</v>
      </c>
      <c r="E110" s="17">
        <v>20</v>
      </c>
      <c r="F110" s="18">
        <v>0</v>
      </c>
      <c r="G110" s="15">
        <f t="shared" si="5"/>
        <v>23</v>
      </c>
      <c r="H110" s="16">
        <v>4</v>
      </c>
      <c r="I110" s="16">
        <v>8</v>
      </c>
      <c r="J110" s="16">
        <v>1</v>
      </c>
      <c r="K110" s="16">
        <v>7</v>
      </c>
      <c r="L110" s="16">
        <v>0</v>
      </c>
      <c r="M110" s="16">
        <v>3</v>
      </c>
      <c r="N110" s="16">
        <v>0</v>
      </c>
      <c r="O110" s="16">
        <v>3</v>
      </c>
      <c r="P110" s="16">
        <v>0</v>
      </c>
      <c r="Q110" s="16">
        <v>0</v>
      </c>
      <c r="R110" s="16">
        <v>0</v>
      </c>
      <c r="S110" s="19">
        <v>46</v>
      </c>
      <c r="T110" s="13"/>
    </row>
    <row r="111" spans="1:20" ht="65.25" customHeight="1" x14ac:dyDescent="0.3">
      <c r="A111" s="25" t="s">
        <v>196</v>
      </c>
      <c r="B111" s="4">
        <v>107</v>
      </c>
      <c r="C111" s="15">
        <f t="shared" si="4"/>
        <v>34</v>
      </c>
      <c r="D111" s="16">
        <v>20</v>
      </c>
      <c r="E111" s="17">
        <v>14</v>
      </c>
      <c r="F111" s="18">
        <v>0</v>
      </c>
      <c r="G111" s="15">
        <f t="shared" si="5"/>
        <v>13</v>
      </c>
      <c r="H111" s="16">
        <v>3</v>
      </c>
      <c r="I111" s="16">
        <v>7</v>
      </c>
      <c r="J111" s="16">
        <v>1</v>
      </c>
      <c r="K111" s="16">
        <v>2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9">
        <v>21</v>
      </c>
      <c r="T111" s="13"/>
    </row>
    <row r="112" spans="1:20" ht="90" customHeight="1" x14ac:dyDescent="0.3">
      <c r="A112" s="25" t="s">
        <v>197</v>
      </c>
      <c r="B112" s="6">
        <v>108</v>
      </c>
      <c r="C112" s="15">
        <f t="shared" si="4"/>
        <v>17</v>
      </c>
      <c r="D112" s="16">
        <v>16</v>
      </c>
      <c r="E112" s="17">
        <v>1</v>
      </c>
      <c r="F112" s="18">
        <v>0</v>
      </c>
      <c r="G112" s="15">
        <f t="shared" si="5"/>
        <v>3</v>
      </c>
      <c r="H112" s="16">
        <v>0</v>
      </c>
      <c r="I112" s="16">
        <v>0</v>
      </c>
      <c r="J112" s="16">
        <v>0</v>
      </c>
      <c r="K112" s="16">
        <v>2</v>
      </c>
      <c r="L112" s="16">
        <v>0</v>
      </c>
      <c r="M112" s="16">
        <v>1</v>
      </c>
      <c r="N112" s="16">
        <v>0</v>
      </c>
      <c r="O112" s="16">
        <v>1</v>
      </c>
      <c r="P112" s="16">
        <v>0</v>
      </c>
      <c r="Q112" s="16">
        <v>0</v>
      </c>
      <c r="R112" s="16">
        <v>0</v>
      </c>
      <c r="S112" s="19">
        <v>14</v>
      </c>
      <c r="T112" s="13"/>
    </row>
    <row r="113" spans="1:20" ht="83.25" customHeight="1" x14ac:dyDescent="0.3">
      <c r="A113" s="25" t="s">
        <v>198</v>
      </c>
      <c r="B113" s="4">
        <v>109</v>
      </c>
      <c r="C113" s="15">
        <f t="shared" si="4"/>
        <v>1</v>
      </c>
      <c r="D113" s="16">
        <v>0</v>
      </c>
      <c r="E113" s="17">
        <v>1</v>
      </c>
      <c r="F113" s="18">
        <v>0</v>
      </c>
      <c r="G113" s="15">
        <f t="shared" si="5"/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9">
        <v>1</v>
      </c>
      <c r="T113" s="13"/>
    </row>
    <row r="114" spans="1:20" ht="54.75" customHeight="1" x14ac:dyDescent="0.3">
      <c r="A114" s="25" t="s">
        <v>199</v>
      </c>
      <c r="B114" s="6">
        <v>110</v>
      </c>
      <c r="C114" s="15">
        <f t="shared" si="4"/>
        <v>4</v>
      </c>
      <c r="D114" s="16">
        <v>3</v>
      </c>
      <c r="E114" s="17">
        <v>1</v>
      </c>
      <c r="F114" s="18">
        <v>0</v>
      </c>
      <c r="G114" s="15">
        <f t="shared" si="5"/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9">
        <v>4</v>
      </c>
      <c r="T114" s="13"/>
    </row>
    <row r="115" spans="1:20" ht="71.25" customHeight="1" x14ac:dyDescent="0.3">
      <c r="A115" s="25" t="s">
        <v>200</v>
      </c>
      <c r="B115" s="4">
        <v>111</v>
      </c>
      <c r="C115" s="15">
        <f t="shared" si="4"/>
        <v>2</v>
      </c>
      <c r="D115" s="16">
        <v>2</v>
      </c>
      <c r="E115" s="17">
        <v>0</v>
      </c>
      <c r="F115" s="18">
        <v>0</v>
      </c>
      <c r="G115" s="15">
        <f t="shared" si="5"/>
        <v>1</v>
      </c>
      <c r="H115" s="16">
        <v>0</v>
      </c>
      <c r="I115" s="16">
        <v>0</v>
      </c>
      <c r="J115" s="16">
        <v>0</v>
      </c>
      <c r="K115" s="16">
        <v>1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9">
        <v>1</v>
      </c>
      <c r="T115" s="13"/>
    </row>
    <row r="116" spans="1:20" ht="148.5" customHeight="1" x14ac:dyDescent="0.3">
      <c r="A116" s="25" t="s">
        <v>201</v>
      </c>
      <c r="B116" s="6">
        <v>112</v>
      </c>
      <c r="C116" s="15">
        <f t="shared" si="4"/>
        <v>7</v>
      </c>
      <c r="D116" s="16">
        <v>6</v>
      </c>
      <c r="E116" s="17">
        <v>1</v>
      </c>
      <c r="F116" s="18">
        <v>0</v>
      </c>
      <c r="G116" s="15">
        <f t="shared" si="5"/>
        <v>3</v>
      </c>
      <c r="H116" s="16">
        <v>0</v>
      </c>
      <c r="I116" s="16">
        <v>1</v>
      </c>
      <c r="J116" s="16">
        <v>0</v>
      </c>
      <c r="K116" s="16">
        <v>1</v>
      </c>
      <c r="L116" s="16">
        <v>0</v>
      </c>
      <c r="M116" s="16">
        <v>1</v>
      </c>
      <c r="N116" s="16">
        <v>0</v>
      </c>
      <c r="O116" s="16">
        <v>1</v>
      </c>
      <c r="P116" s="16">
        <v>0</v>
      </c>
      <c r="Q116" s="16">
        <v>0</v>
      </c>
      <c r="R116" s="16">
        <v>0</v>
      </c>
      <c r="S116" s="19">
        <v>4</v>
      </c>
      <c r="T116" s="13"/>
    </row>
    <row r="117" spans="1:20" ht="47.25" customHeight="1" x14ac:dyDescent="0.3">
      <c r="A117" s="21" t="s">
        <v>202</v>
      </c>
      <c r="B117" s="6">
        <v>113</v>
      </c>
      <c r="C117" s="15">
        <f t="shared" si="4"/>
        <v>341</v>
      </c>
      <c r="D117" s="16">
        <v>94</v>
      </c>
      <c r="E117" s="17">
        <v>247</v>
      </c>
      <c r="F117" s="18">
        <v>0</v>
      </c>
      <c r="G117" s="15">
        <f t="shared" si="5"/>
        <v>265</v>
      </c>
      <c r="H117" s="16">
        <v>198</v>
      </c>
      <c r="I117" s="16">
        <v>45</v>
      </c>
      <c r="J117" s="16">
        <v>0</v>
      </c>
      <c r="K117" s="16">
        <v>11</v>
      </c>
      <c r="L117" s="16">
        <v>1</v>
      </c>
      <c r="M117" s="16">
        <v>10</v>
      </c>
      <c r="N117" s="16">
        <v>0</v>
      </c>
      <c r="O117" s="16">
        <v>5</v>
      </c>
      <c r="P117" s="16">
        <v>0</v>
      </c>
      <c r="Q117" s="16">
        <v>2</v>
      </c>
      <c r="R117" s="16">
        <v>2</v>
      </c>
      <c r="S117" s="19">
        <v>76</v>
      </c>
      <c r="T117" s="13"/>
    </row>
    <row r="118" spans="1:20" ht="77.25" customHeight="1" x14ac:dyDescent="0.3">
      <c r="A118" s="25" t="s">
        <v>203</v>
      </c>
      <c r="B118" s="4">
        <v>114</v>
      </c>
      <c r="C118" s="15">
        <f t="shared" si="4"/>
        <v>241</v>
      </c>
      <c r="D118" s="16">
        <v>57</v>
      </c>
      <c r="E118" s="17">
        <v>184</v>
      </c>
      <c r="F118" s="18">
        <v>0</v>
      </c>
      <c r="G118" s="15">
        <f t="shared" si="5"/>
        <v>190</v>
      </c>
      <c r="H118" s="16">
        <v>139</v>
      </c>
      <c r="I118" s="16">
        <v>36</v>
      </c>
      <c r="J118" s="16">
        <v>0</v>
      </c>
      <c r="K118" s="16">
        <v>6</v>
      </c>
      <c r="L118" s="16">
        <v>1</v>
      </c>
      <c r="M118" s="16">
        <v>8</v>
      </c>
      <c r="N118" s="16">
        <v>0</v>
      </c>
      <c r="O118" s="16">
        <v>5</v>
      </c>
      <c r="P118" s="16">
        <v>0</v>
      </c>
      <c r="Q118" s="16">
        <v>1</v>
      </c>
      <c r="R118" s="16">
        <v>1</v>
      </c>
      <c r="S118" s="19">
        <v>51</v>
      </c>
      <c r="T118" s="13"/>
    </row>
    <row r="119" spans="1:20" ht="41.45" customHeight="1" x14ac:dyDescent="0.3">
      <c r="A119" s="25" t="s">
        <v>204</v>
      </c>
      <c r="B119" s="6">
        <v>115</v>
      </c>
      <c r="C119" s="15">
        <f t="shared" si="4"/>
        <v>83</v>
      </c>
      <c r="D119" s="16">
        <v>25</v>
      </c>
      <c r="E119" s="17">
        <v>58</v>
      </c>
      <c r="F119" s="18">
        <v>0</v>
      </c>
      <c r="G119" s="15">
        <f t="shared" si="5"/>
        <v>64</v>
      </c>
      <c r="H119" s="16">
        <v>54</v>
      </c>
      <c r="I119" s="16">
        <v>9</v>
      </c>
      <c r="J119" s="16">
        <v>0</v>
      </c>
      <c r="K119" s="16">
        <v>1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9">
        <v>19</v>
      </c>
      <c r="T119" s="13"/>
    </row>
    <row r="120" spans="1:20" ht="41.45" customHeight="1" x14ac:dyDescent="0.3">
      <c r="A120" s="21" t="s">
        <v>205</v>
      </c>
      <c r="B120" s="4">
        <v>116</v>
      </c>
      <c r="C120" s="15">
        <f t="shared" si="4"/>
        <v>526</v>
      </c>
      <c r="D120" s="16">
        <v>251</v>
      </c>
      <c r="E120" s="17">
        <v>275</v>
      </c>
      <c r="F120" s="18">
        <v>0</v>
      </c>
      <c r="G120" s="15">
        <f t="shared" si="5"/>
        <v>304</v>
      </c>
      <c r="H120" s="16">
        <v>160</v>
      </c>
      <c r="I120" s="16">
        <v>87</v>
      </c>
      <c r="J120" s="16">
        <v>2</v>
      </c>
      <c r="K120" s="16">
        <v>37</v>
      </c>
      <c r="L120" s="16">
        <v>2</v>
      </c>
      <c r="M120" s="16">
        <v>16</v>
      </c>
      <c r="N120" s="16">
        <v>0</v>
      </c>
      <c r="O120" s="16">
        <v>8</v>
      </c>
      <c r="P120" s="16">
        <v>1</v>
      </c>
      <c r="Q120" s="16">
        <v>2</v>
      </c>
      <c r="R120" s="16">
        <v>5</v>
      </c>
      <c r="S120" s="19">
        <v>220</v>
      </c>
      <c r="T120" s="13"/>
    </row>
    <row r="121" spans="1:20" ht="41.45" customHeight="1" x14ac:dyDescent="0.3">
      <c r="A121" s="21" t="s">
        <v>206</v>
      </c>
      <c r="B121" s="6">
        <v>117</v>
      </c>
      <c r="C121" s="15">
        <f t="shared" si="4"/>
        <v>1</v>
      </c>
      <c r="D121" s="16">
        <v>0</v>
      </c>
      <c r="E121" s="17">
        <v>1</v>
      </c>
      <c r="F121" s="18">
        <v>0</v>
      </c>
      <c r="G121" s="15">
        <f t="shared" si="5"/>
        <v>1</v>
      </c>
      <c r="H121" s="16">
        <v>1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9">
        <v>0</v>
      </c>
      <c r="T121" s="13"/>
    </row>
    <row r="122" spans="1:20" ht="62.25" customHeight="1" x14ac:dyDescent="0.3">
      <c r="A122" s="21" t="s">
        <v>207</v>
      </c>
      <c r="B122" s="4">
        <v>118</v>
      </c>
      <c r="C122" s="15">
        <f t="shared" si="4"/>
        <v>2</v>
      </c>
      <c r="D122" s="16">
        <v>1</v>
      </c>
      <c r="E122" s="17">
        <v>1</v>
      </c>
      <c r="F122" s="18">
        <v>0</v>
      </c>
      <c r="G122" s="15">
        <f t="shared" si="5"/>
        <v>2</v>
      </c>
      <c r="H122" s="16">
        <v>2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9">
        <v>0</v>
      </c>
      <c r="T122" s="13"/>
    </row>
    <row r="123" spans="1:20" ht="41.45" customHeight="1" x14ac:dyDescent="0.3">
      <c r="A123" s="21" t="s">
        <v>208</v>
      </c>
      <c r="B123" s="6">
        <v>119</v>
      </c>
      <c r="C123" s="15">
        <f t="shared" si="4"/>
        <v>22</v>
      </c>
      <c r="D123" s="16">
        <v>11</v>
      </c>
      <c r="E123" s="17">
        <v>11</v>
      </c>
      <c r="F123" s="18">
        <v>0</v>
      </c>
      <c r="G123" s="15">
        <f t="shared" si="5"/>
        <v>15</v>
      </c>
      <c r="H123" s="16">
        <v>14</v>
      </c>
      <c r="I123" s="16">
        <v>1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9">
        <v>7</v>
      </c>
      <c r="T123" s="13"/>
    </row>
    <row r="124" spans="1:20" ht="60.75" customHeight="1" x14ac:dyDescent="0.3">
      <c r="A124" s="22" t="s">
        <v>209</v>
      </c>
      <c r="B124" s="6">
        <v>120</v>
      </c>
      <c r="C124" s="15">
        <f t="shared" si="4"/>
        <v>58</v>
      </c>
      <c r="D124" s="16">
        <v>23</v>
      </c>
      <c r="E124" s="17">
        <v>35</v>
      </c>
      <c r="F124" s="18">
        <v>1</v>
      </c>
      <c r="G124" s="15">
        <f t="shared" si="5"/>
        <v>40</v>
      </c>
      <c r="H124" s="16">
        <v>16</v>
      </c>
      <c r="I124" s="16">
        <v>18</v>
      </c>
      <c r="J124" s="16">
        <v>0</v>
      </c>
      <c r="K124" s="16">
        <v>2</v>
      </c>
      <c r="L124" s="16">
        <v>0</v>
      </c>
      <c r="M124" s="16">
        <v>4</v>
      </c>
      <c r="N124" s="16">
        <v>0</v>
      </c>
      <c r="O124" s="16">
        <v>2</v>
      </c>
      <c r="P124" s="16">
        <v>1</v>
      </c>
      <c r="Q124" s="16">
        <v>1</v>
      </c>
      <c r="R124" s="16">
        <v>0</v>
      </c>
      <c r="S124" s="19">
        <v>18</v>
      </c>
      <c r="T124" s="13"/>
    </row>
    <row r="125" spans="1:20" ht="120.75" customHeight="1" x14ac:dyDescent="0.3">
      <c r="A125" s="21" t="s">
        <v>210</v>
      </c>
      <c r="B125" s="4">
        <v>121</v>
      </c>
      <c r="C125" s="15">
        <f t="shared" si="4"/>
        <v>17</v>
      </c>
      <c r="D125" s="16">
        <v>9</v>
      </c>
      <c r="E125" s="17">
        <v>8</v>
      </c>
      <c r="F125" s="18">
        <v>1</v>
      </c>
      <c r="G125" s="15">
        <f t="shared" si="5"/>
        <v>8</v>
      </c>
      <c r="H125" s="16">
        <v>4</v>
      </c>
      <c r="I125" s="16">
        <v>3</v>
      </c>
      <c r="J125" s="16">
        <v>0</v>
      </c>
      <c r="K125" s="16">
        <v>0</v>
      </c>
      <c r="L125" s="16">
        <v>0</v>
      </c>
      <c r="M125" s="16">
        <v>1</v>
      </c>
      <c r="N125" s="16">
        <v>0</v>
      </c>
      <c r="O125" s="16">
        <v>1</v>
      </c>
      <c r="P125" s="16">
        <v>0</v>
      </c>
      <c r="Q125" s="16">
        <v>0</v>
      </c>
      <c r="R125" s="16">
        <v>0</v>
      </c>
      <c r="S125" s="19">
        <v>9</v>
      </c>
      <c r="T125" s="13"/>
    </row>
    <row r="126" spans="1:20" ht="60.75" customHeight="1" x14ac:dyDescent="0.3">
      <c r="A126" s="21" t="s">
        <v>211</v>
      </c>
      <c r="B126" s="6">
        <v>122</v>
      </c>
      <c r="C126" s="15">
        <f t="shared" si="4"/>
        <v>3</v>
      </c>
      <c r="D126" s="16">
        <v>3</v>
      </c>
      <c r="E126" s="17">
        <v>0</v>
      </c>
      <c r="F126" s="18">
        <v>0</v>
      </c>
      <c r="G126" s="15">
        <f t="shared" si="5"/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9">
        <v>3</v>
      </c>
      <c r="T126" s="13"/>
    </row>
    <row r="127" spans="1:20" ht="92.25" customHeight="1" x14ac:dyDescent="0.3">
      <c r="A127" s="21" t="s">
        <v>212</v>
      </c>
      <c r="B127" s="4">
        <v>123</v>
      </c>
      <c r="C127" s="15">
        <f t="shared" si="4"/>
        <v>18</v>
      </c>
      <c r="D127" s="16">
        <v>8</v>
      </c>
      <c r="E127" s="17">
        <v>10</v>
      </c>
      <c r="F127" s="18">
        <v>0</v>
      </c>
      <c r="G127" s="15">
        <f t="shared" si="5"/>
        <v>15</v>
      </c>
      <c r="H127" s="16">
        <v>7</v>
      </c>
      <c r="I127" s="16">
        <v>4</v>
      </c>
      <c r="J127" s="16">
        <v>0</v>
      </c>
      <c r="K127" s="16">
        <v>2</v>
      </c>
      <c r="L127" s="16">
        <v>0</v>
      </c>
      <c r="M127" s="16">
        <v>2</v>
      </c>
      <c r="N127" s="16">
        <v>0</v>
      </c>
      <c r="O127" s="16">
        <v>0</v>
      </c>
      <c r="P127" s="16">
        <v>1</v>
      </c>
      <c r="Q127" s="16">
        <v>1</v>
      </c>
      <c r="R127" s="16">
        <v>0</v>
      </c>
      <c r="S127" s="19">
        <v>3</v>
      </c>
      <c r="T127" s="13"/>
    </row>
    <row r="128" spans="1:20" ht="56.25" customHeight="1" x14ac:dyDescent="0.3">
      <c r="A128" s="22" t="s">
        <v>213</v>
      </c>
      <c r="B128" s="6">
        <v>124</v>
      </c>
      <c r="C128" s="15">
        <f t="shared" si="4"/>
        <v>0</v>
      </c>
      <c r="D128" s="16">
        <v>0</v>
      </c>
      <c r="E128" s="17">
        <v>0</v>
      </c>
      <c r="F128" s="18">
        <v>0</v>
      </c>
      <c r="G128" s="15">
        <f t="shared" si="5"/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9">
        <v>0</v>
      </c>
      <c r="T128" s="13"/>
    </row>
    <row r="129" spans="1:20" ht="102" customHeight="1" x14ac:dyDescent="0.3">
      <c r="A129" s="22" t="s">
        <v>214</v>
      </c>
      <c r="B129" s="4">
        <v>125</v>
      </c>
      <c r="C129" s="15">
        <f t="shared" si="4"/>
        <v>1772</v>
      </c>
      <c r="D129" s="16">
        <v>400</v>
      </c>
      <c r="E129" s="17">
        <v>1372</v>
      </c>
      <c r="F129" s="18">
        <v>0</v>
      </c>
      <c r="G129" s="15">
        <f t="shared" si="5"/>
        <v>1455</v>
      </c>
      <c r="H129" s="16">
        <v>1099</v>
      </c>
      <c r="I129" s="16">
        <v>267</v>
      </c>
      <c r="J129" s="16">
        <v>1</v>
      </c>
      <c r="K129" s="16">
        <v>53</v>
      </c>
      <c r="L129" s="16">
        <v>2</v>
      </c>
      <c r="M129" s="16">
        <v>33</v>
      </c>
      <c r="N129" s="16">
        <v>1</v>
      </c>
      <c r="O129" s="16">
        <v>16</v>
      </c>
      <c r="P129" s="16">
        <v>8</v>
      </c>
      <c r="Q129" s="16">
        <v>5</v>
      </c>
      <c r="R129" s="16">
        <v>3</v>
      </c>
      <c r="S129" s="19">
        <v>315</v>
      </c>
      <c r="T129" s="13"/>
    </row>
    <row r="130" spans="1:20" ht="156" customHeight="1" x14ac:dyDescent="0.3">
      <c r="A130" s="22" t="s">
        <v>272</v>
      </c>
      <c r="B130" s="6">
        <v>126</v>
      </c>
      <c r="C130" s="15">
        <f t="shared" si="4"/>
        <v>5636</v>
      </c>
      <c r="D130" s="16">
        <v>2883</v>
      </c>
      <c r="E130" s="17">
        <v>2753</v>
      </c>
      <c r="F130" s="18">
        <v>0</v>
      </c>
      <c r="G130" s="15">
        <f t="shared" si="5"/>
        <v>3240</v>
      </c>
      <c r="H130" s="16">
        <v>1987</v>
      </c>
      <c r="I130" s="16">
        <v>324</v>
      </c>
      <c r="J130" s="16">
        <v>7</v>
      </c>
      <c r="K130" s="16">
        <v>552</v>
      </c>
      <c r="L130" s="16">
        <v>41</v>
      </c>
      <c r="M130" s="16">
        <v>329</v>
      </c>
      <c r="N130" s="16">
        <v>7</v>
      </c>
      <c r="O130" s="16">
        <v>45</v>
      </c>
      <c r="P130" s="16">
        <v>55</v>
      </c>
      <c r="Q130" s="16">
        <v>144</v>
      </c>
      <c r="R130" s="16">
        <v>75</v>
      </c>
      <c r="S130" s="19">
        <v>2389</v>
      </c>
      <c r="T130" s="13"/>
    </row>
    <row r="131" spans="1:20" ht="186" customHeight="1" x14ac:dyDescent="0.3">
      <c r="A131" s="22" t="s">
        <v>215</v>
      </c>
      <c r="B131" s="6">
        <v>127</v>
      </c>
      <c r="C131" s="15">
        <f t="shared" si="4"/>
        <v>3086</v>
      </c>
      <c r="D131" s="16">
        <v>1626</v>
      </c>
      <c r="E131" s="17">
        <v>1460</v>
      </c>
      <c r="F131" s="18">
        <v>0</v>
      </c>
      <c r="G131" s="15">
        <f t="shared" si="5"/>
        <v>1783</v>
      </c>
      <c r="H131" s="16">
        <v>1047</v>
      </c>
      <c r="I131" s="16">
        <v>153</v>
      </c>
      <c r="J131" s="16">
        <v>5</v>
      </c>
      <c r="K131" s="16">
        <v>363</v>
      </c>
      <c r="L131" s="16">
        <v>28</v>
      </c>
      <c r="M131" s="16">
        <v>187</v>
      </c>
      <c r="N131" s="16">
        <v>2</v>
      </c>
      <c r="O131" s="16">
        <v>29</v>
      </c>
      <c r="P131" s="16">
        <v>34</v>
      </c>
      <c r="Q131" s="16">
        <v>75</v>
      </c>
      <c r="R131" s="16">
        <v>44</v>
      </c>
      <c r="S131" s="19">
        <v>1300</v>
      </c>
      <c r="T131" s="13"/>
    </row>
    <row r="132" spans="1:20" ht="58.5" customHeight="1" x14ac:dyDescent="0.3">
      <c r="A132" s="21" t="s">
        <v>216</v>
      </c>
      <c r="B132" s="4">
        <v>128</v>
      </c>
      <c r="C132" s="15">
        <v>361</v>
      </c>
      <c r="D132" s="15">
        <v>101</v>
      </c>
      <c r="E132" s="15">
        <v>260</v>
      </c>
      <c r="F132" s="15">
        <v>0</v>
      </c>
      <c r="G132" s="15">
        <v>266</v>
      </c>
      <c r="H132" s="15">
        <v>224</v>
      </c>
      <c r="I132" s="15">
        <v>16</v>
      </c>
      <c r="J132" s="15">
        <v>0</v>
      </c>
      <c r="K132" s="15">
        <v>13</v>
      </c>
      <c r="L132" s="15">
        <v>2</v>
      </c>
      <c r="M132" s="15">
        <v>11</v>
      </c>
      <c r="N132" s="15">
        <v>0</v>
      </c>
      <c r="O132" s="15">
        <v>0</v>
      </c>
      <c r="P132" s="15">
        <v>2</v>
      </c>
      <c r="Q132" s="15">
        <v>4</v>
      </c>
      <c r="R132" s="15">
        <v>5</v>
      </c>
      <c r="S132" s="15">
        <v>95</v>
      </c>
      <c r="T132" s="13"/>
    </row>
    <row r="133" spans="1:20" ht="56.25" customHeight="1" x14ac:dyDescent="0.3">
      <c r="A133" s="21" t="s">
        <v>217</v>
      </c>
      <c r="B133" s="6">
        <v>129</v>
      </c>
      <c r="C133" s="15">
        <f t="shared" si="4"/>
        <v>26</v>
      </c>
      <c r="D133" s="16">
        <v>15</v>
      </c>
      <c r="E133" s="17">
        <v>11</v>
      </c>
      <c r="F133" s="18">
        <v>0</v>
      </c>
      <c r="G133" s="15">
        <f t="shared" si="5"/>
        <v>11</v>
      </c>
      <c r="H133" s="16">
        <v>7</v>
      </c>
      <c r="I133" s="16">
        <v>0</v>
      </c>
      <c r="J133" s="16">
        <v>0</v>
      </c>
      <c r="K133" s="16">
        <v>3</v>
      </c>
      <c r="L133" s="16">
        <v>0</v>
      </c>
      <c r="M133" s="16">
        <v>1</v>
      </c>
      <c r="N133" s="16">
        <v>0</v>
      </c>
      <c r="O133" s="16">
        <v>0</v>
      </c>
      <c r="P133" s="16">
        <v>0</v>
      </c>
      <c r="Q133" s="16">
        <v>0</v>
      </c>
      <c r="R133" s="16">
        <v>1</v>
      </c>
      <c r="S133" s="19">
        <v>15</v>
      </c>
      <c r="T133" s="13"/>
    </row>
    <row r="134" spans="1:20" ht="90" customHeight="1" x14ac:dyDescent="0.3">
      <c r="A134" s="21" t="s">
        <v>218</v>
      </c>
      <c r="B134" s="4">
        <v>130</v>
      </c>
      <c r="C134" s="15">
        <f t="shared" ref="C134:C170" si="6">D134+E134</f>
        <v>128</v>
      </c>
      <c r="D134" s="16">
        <v>26</v>
      </c>
      <c r="E134" s="17">
        <v>102</v>
      </c>
      <c r="F134" s="18">
        <v>0</v>
      </c>
      <c r="G134" s="15">
        <f t="shared" ref="G134:G170" si="7">H134+I134+J134+K134+L134+M134</f>
        <v>104</v>
      </c>
      <c r="H134" s="16">
        <v>94</v>
      </c>
      <c r="I134" s="16">
        <v>6</v>
      </c>
      <c r="J134" s="16">
        <v>0</v>
      </c>
      <c r="K134" s="16">
        <v>3</v>
      </c>
      <c r="L134" s="16">
        <v>0</v>
      </c>
      <c r="M134" s="16">
        <v>1</v>
      </c>
      <c r="N134" s="16">
        <v>0</v>
      </c>
      <c r="O134" s="16">
        <v>0</v>
      </c>
      <c r="P134" s="16">
        <v>1</v>
      </c>
      <c r="Q134" s="16">
        <v>0</v>
      </c>
      <c r="R134" s="16">
        <v>0</v>
      </c>
      <c r="S134" s="19">
        <v>24</v>
      </c>
      <c r="T134" s="13"/>
    </row>
    <row r="135" spans="1:20" ht="41.45" customHeight="1" x14ac:dyDescent="0.3">
      <c r="A135" s="21" t="s">
        <v>219</v>
      </c>
      <c r="B135" s="6">
        <v>131</v>
      </c>
      <c r="C135" s="15">
        <f t="shared" si="6"/>
        <v>0</v>
      </c>
      <c r="D135" s="16">
        <v>0</v>
      </c>
      <c r="E135" s="17">
        <v>0</v>
      </c>
      <c r="F135" s="18">
        <v>0</v>
      </c>
      <c r="G135" s="15">
        <f t="shared" si="7"/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9">
        <v>0</v>
      </c>
      <c r="T135" s="13"/>
    </row>
    <row r="136" spans="1:20" ht="68.25" customHeight="1" x14ac:dyDescent="0.3">
      <c r="A136" s="21" t="s">
        <v>220</v>
      </c>
      <c r="B136" s="4">
        <v>132</v>
      </c>
      <c r="C136" s="15">
        <f t="shared" si="6"/>
        <v>16</v>
      </c>
      <c r="D136" s="16">
        <v>8</v>
      </c>
      <c r="E136" s="17">
        <v>8</v>
      </c>
      <c r="F136" s="18">
        <v>0</v>
      </c>
      <c r="G136" s="15">
        <f t="shared" si="7"/>
        <v>9</v>
      </c>
      <c r="H136" s="16">
        <v>6</v>
      </c>
      <c r="I136" s="16">
        <v>1</v>
      </c>
      <c r="J136" s="16">
        <v>0</v>
      </c>
      <c r="K136" s="16">
        <v>0</v>
      </c>
      <c r="L136" s="16">
        <v>1</v>
      </c>
      <c r="M136" s="16">
        <v>1</v>
      </c>
      <c r="N136" s="16">
        <v>0</v>
      </c>
      <c r="O136" s="16">
        <v>0</v>
      </c>
      <c r="P136" s="16">
        <v>1</v>
      </c>
      <c r="Q136" s="16">
        <v>0</v>
      </c>
      <c r="R136" s="16">
        <v>0</v>
      </c>
      <c r="S136" s="19">
        <v>7</v>
      </c>
      <c r="T136" s="13"/>
    </row>
    <row r="137" spans="1:20" ht="57.75" customHeight="1" x14ac:dyDescent="0.3">
      <c r="A137" s="21" t="s">
        <v>221</v>
      </c>
      <c r="B137" s="6">
        <v>133</v>
      </c>
      <c r="C137" s="15">
        <v>2637</v>
      </c>
      <c r="D137" s="15">
        <v>1466</v>
      </c>
      <c r="E137" s="15">
        <v>1171</v>
      </c>
      <c r="F137" s="15">
        <v>0</v>
      </c>
      <c r="G137" s="15">
        <v>1469</v>
      </c>
      <c r="H137" s="15">
        <v>800</v>
      </c>
      <c r="I137" s="15">
        <v>135</v>
      </c>
      <c r="J137" s="15">
        <v>5</v>
      </c>
      <c r="K137" s="15">
        <v>333</v>
      </c>
      <c r="L137" s="15">
        <v>26</v>
      </c>
      <c r="M137" s="15">
        <v>170</v>
      </c>
      <c r="N137" s="15">
        <v>2</v>
      </c>
      <c r="O137" s="15">
        <v>29</v>
      </c>
      <c r="P137" s="15">
        <v>30</v>
      </c>
      <c r="Q137" s="15">
        <v>68</v>
      </c>
      <c r="R137" s="15">
        <v>38</v>
      </c>
      <c r="S137" s="15">
        <v>1165</v>
      </c>
      <c r="T137" s="13"/>
    </row>
    <row r="138" spans="1:20" ht="41.45" customHeight="1" x14ac:dyDescent="0.3">
      <c r="A138" s="21" t="s">
        <v>222</v>
      </c>
      <c r="B138" s="6">
        <v>134</v>
      </c>
      <c r="C138" s="15">
        <f t="shared" si="6"/>
        <v>759</v>
      </c>
      <c r="D138" s="16">
        <v>334</v>
      </c>
      <c r="E138" s="17">
        <v>425</v>
      </c>
      <c r="F138" s="18">
        <v>0</v>
      </c>
      <c r="G138" s="15">
        <f t="shared" si="7"/>
        <v>437</v>
      </c>
      <c r="H138" s="16">
        <v>301</v>
      </c>
      <c r="I138" s="16">
        <v>40</v>
      </c>
      <c r="J138" s="16">
        <v>2</v>
      </c>
      <c r="K138" s="16">
        <v>46</v>
      </c>
      <c r="L138" s="16">
        <v>6</v>
      </c>
      <c r="M138" s="16">
        <v>42</v>
      </c>
      <c r="N138" s="16">
        <v>0</v>
      </c>
      <c r="O138" s="16">
        <v>7</v>
      </c>
      <c r="P138" s="16">
        <v>10</v>
      </c>
      <c r="Q138" s="16">
        <v>19</v>
      </c>
      <c r="R138" s="16">
        <v>6</v>
      </c>
      <c r="S138" s="19">
        <v>319</v>
      </c>
      <c r="T138" s="13"/>
    </row>
    <row r="139" spans="1:20" ht="41.45" customHeight="1" x14ac:dyDescent="0.3">
      <c r="A139" s="21" t="s">
        <v>223</v>
      </c>
      <c r="B139" s="4">
        <v>135</v>
      </c>
      <c r="C139" s="15">
        <f t="shared" si="6"/>
        <v>1</v>
      </c>
      <c r="D139" s="16">
        <v>0</v>
      </c>
      <c r="E139" s="17">
        <v>1</v>
      </c>
      <c r="F139" s="18">
        <v>0</v>
      </c>
      <c r="G139" s="15">
        <f t="shared" si="7"/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9">
        <v>1</v>
      </c>
      <c r="T139" s="13"/>
    </row>
    <row r="140" spans="1:20" ht="59.25" customHeight="1" x14ac:dyDescent="0.3">
      <c r="A140" s="21" t="s">
        <v>224</v>
      </c>
      <c r="B140" s="6">
        <v>136</v>
      </c>
      <c r="C140" s="15">
        <f t="shared" si="6"/>
        <v>241</v>
      </c>
      <c r="D140" s="16">
        <v>138</v>
      </c>
      <c r="E140" s="17">
        <v>103</v>
      </c>
      <c r="F140" s="18">
        <v>0</v>
      </c>
      <c r="G140" s="15">
        <f t="shared" si="7"/>
        <v>129</v>
      </c>
      <c r="H140" s="16">
        <v>79</v>
      </c>
      <c r="I140" s="16">
        <v>9</v>
      </c>
      <c r="J140" s="16">
        <v>1</v>
      </c>
      <c r="K140" s="16">
        <v>24</v>
      </c>
      <c r="L140" s="16">
        <v>1</v>
      </c>
      <c r="M140" s="16">
        <v>15</v>
      </c>
      <c r="N140" s="16">
        <v>0</v>
      </c>
      <c r="O140" s="16">
        <v>3</v>
      </c>
      <c r="P140" s="16">
        <v>7</v>
      </c>
      <c r="Q140" s="16">
        <v>2</v>
      </c>
      <c r="R140" s="16">
        <v>3</v>
      </c>
      <c r="S140" s="19">
        <v>112</v>
      </c>
      <c r="T140" s="13"/>
    </row>
    <row r="141" spans="1:20" ht="41.45" customHeight="1" x14ac:dyDescent="0.3">
      <c r="A141" s="21" t="s">
        <v>225</v>
      </c>
      <c r="B141" s="4">
        <v>137</v>
      </c>
      <c r="C141" s="15">
        <f t="shared" si="6"/>
        <v>34</v>
      </c>
      <c r="D141" s="16">
        <v>9</v>
      </c>
      <c r="E141" s="17">
        <v>25</v>
      </c>
      <c r="F141" s="18">
        <v>0</v>
      </c>
      <c r="G141" s="15">
        <f t="shared" si="7"/>
        <v>24</v>
      </c>
      <c r="H141" s="16">
        <v>20</v>
      </c>
      <c r="I141" s="16">
        <v>3</v>
      </c>
      <c r="J141" s="16">
        <v>0</v>
      </c>
      <c r="K141" s="16">
        <v>1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9">
        <v>10</v>
      </c>
      <c r="T141" s="13"/>
    </row>
    <row r="142" spans="1:20" ht="99" customHeight="1" x14ac:dyDescent="0.3">
      <c r="A142" s="22" t="s">
        <v>226</v>
      </c>
      <c r="B142" s="6">
        <v>138</v>
      </c>
      <c r="C142" s="15">
        <f t="shared" si="6"/>
        <v>15</v>
      </c>
      <c r="D142" s="16">
        <v>7</v>
      </c>
      <c r="E142" s="17">
        <v>8</v>
      </c>
      <c r="F142" s="18">
        <v>0</v>
      </c>
      <c r="G142" s="15">
        <f t="shared" si="7"/>
        <v>6</v>
      </c>
      <c r="H142" s="16">
        <v>3</v>
      </c>
      <c r="I142" s="16">
        <v>1</v>
      </c>
      <c r="J142" s="16">
        <v>0</v>
      </c>
      <c r="K142" s="16">
        <v>1</v>
      </c>
      <c r="L142" s="16">
        <v>0</v>
      </c>
      <c r="M142" s="16">
        <v>1</v>
      </c>
      <c r="N142" s="16">
        <v>0</v>
      </c>
      <c r="O142" s="16">
        <v>0</v>
      </c>
      <c r="P142" s="16">
        <v>1</v>
      </c>
      <c r="Q142" s="16">
        <v>0</v>
      </c>
      <c r="R142" s="16">
        <v>0</v>
      </c>
      <c r="S142" s="19">
        <v>9</v>
      </c>
      <c r="T142" s="13"/>
    </row>
    <row r="143" spans="1:20" ht="59.25" customHeight="1" x14ac:dyDescent="0.3">
      <c r="A143" s="22" t="s">
        <v>227</v>
      </c>
      <c r="B143" s="4">
        <v>139</v>
      </c>
      <c r="C143" s="15">
        <f t="shared" si="6"/>
        <v>1619</v>
      </c>
      <c r="D143" s="16">
        <v>717</v>
      </c>
      <c r="E143" s="17">
        <v>902</v>
      </c>
      <c r="F143" s="18">
        <v>0</v>
      </c>
      <c r="G143" s="15">
        <f t="shared" si="7"/>
        <v>1023</v>
      </c>
      <c r="H143" s="16">
        <v>713</v>
      </c>
      <c r="I143" s="16">
        <v>87</v>
      </c>
      <c r="J143" s="16">
        <v>0</v>
      </c>
      <c r="K143" s="16">
        <v>119</v>
      </c>
      <c r="L143" s="16">
        <v>9</v>
      </c>
      <c r="M143" s="16">
        <v>95</v>
      </c>
      <c r="N143" s="16">
        <v>3</v>
      </c>
      <c r="O143" s="16">
        <v>6</v>
      </c>
      <c r="P143" s="16">
        <v>15</v>
      </c>
      <c r="Q143" s="16">
        <v>53</v>
      </c>
      <c r="R143" s="16">
        <v>18</v>
      </c>
      <c r="S143" s="19">
        <v>593</v>
      </c>
      <c r="T143" s="13"/>
    </row>
    <row r="144" spans="1:20" ht="41.45" customHeight="1" x14ac:dyDescent="0.3">
      <c r="A144" s="21" t="s">
        <v>222</v>
      </c>
      <c r="B144" s="6">
        <v>140</v>
      </c>
      <c r="C144" s="15">
        <f t="shared" si="6"/>
        <v>316</v>
      </c>
      <c r="D144" s="16">
        <v>81</v>
      </c>
      <c r="E144" s="17">
        <v>235</v>
      </c>
      <c r="F144" s="18">
        <v>0</v>
      </c>
      <c r="G144" s="15">
        <f t="shared" si="7"/>
        <v>218</v>
      </c>
      <c r="H144" s="16">
        <v>185</v>
      </c>
      <c r="I144" s="16">
        <v>17</v>
      </c>
      <c r="J144" s="16">
        <v>0</v>
      </c>
      <c r="K144" s="16">
        <v>9</v>
      </c>
      <c r="L144" s="16">
        <v>2</v>
      </c>
      <c r="M144" s="16">
        <v>5</v>
      </c>
      <c r="N144" s="16">
        <v>0</v>
      </c>
      <c r="O144" s="16">
        <v>0</v>
      </c>
      <c r="P144" s="16">
        <v>1</v>
      </c>
      <c r="Q144" s="16">
        <v>2</v>
      </c>
      <c r="R144" s="16">
        <v>2</v>
      </c>
      <c r="S144" s="19">
        <v>97</v>
      </c>
      <c r="T144" s="13"/>
    </row>
    <row r="145" spans="1:20" ht="41.45" customHeight="1" x14ac:dyDescent="0.3">
      <c r="A145" s="21" t="s">
        <v>223</v>
      </c>
      <c r="B145" s="6">
        <v>141</v>
      </c>
      <c r="C145" s="15">
        <f t="shared" si="6"/>
        <v>4</v>
      </c>
      <c r="D145" s="16">
        <v>4</v>
      </c>
      <c r="E145" s="17">
        <v>0</v>
      </c>
      <c r="F145" s="18">
        <v>0</v>
      </c>
      <c r="G145" s="15">
        <f t="shared" si="7"/>
        <v>3</v>
      </c>
      <c r="H145" s="16">
        <v>0</v>
      </c>
      <c r="I145" s="16">
        <v>0</v>
      </c>
      <c r="J145" s="16">
        <v>0</v>
      </c>
      <c r="K145" s="16">
        <v>2</v>
      </c>
      <c r="L145" s="16">
        <v>0</v>
      </c>
      <c r="M145" s="16">
        <v>1</v>
      </c>
      <c r="N145" s="16">
        <v>0</v>
      </c>
      <c r="O145" s="16">
        <v>0</v>
      </c>
      <c r="P145" s="16">
        <v>1</v>
      </c>
      <c r="Q145" s="16">
        <v>0</v>
      </c>
      <c r="R145" s="16">
        <v>0</v>
      </c>
      <c r="S145" s="19">
        <v>1</v>
      </c>
      <c r="T145" s="13"/>
    </row>
    <row r="146" spans="1:20" ht="74.25" customHeight="1" x14ac:dyDescent="0.3">
      <c r="A146" s="21" t="s">
        <v>224</v>
      </c>
      <c r="B146" s="4">
        <v>142</v>
      </c>
      <c r="C146" s="15">
        <f t="shared" si="6"/>
        <v>133</v>
      </c>
      <c r="D146" s="16">
        <v>44</v>
      </c>
      <c r="E146" s="17">
        <v>89</v>
      </c>
      <c r="F146" s="18">
        <v>0</v>
      </c>
      <c r="G146" s="15">
        <f t="shared" si="7"/>
        <v>101</v>
      </c>
      <c r="H146" s="16">
        <v>72</v>
      </c>
      <c r="I146" s="16">
        <v>8</v>
      </c>
      <c r="J146" s="16">
        <v>0</v>
      </c>
      <c r="K146" s="16">
        <v>16</v>
      </c>
      <c r="L146" s="16">
        <v>0</v>
      </c>
      <c r="M146" s="16">
        <v>5</v>
      </c>
      <c r="N146" s="16">
        <v>0</v>
      </c>
      <c r="O146" s="16">
        <v>1</v>
      </c>
      <c r="P146" s="16">
        <v>3</v>
      </c>
      <c r="Q146" s="16">
        <v>1</v>
      </c>
      <c r="R146" s="16">
        <v>0</v>
      </c>
      <c r="S146" s="19">
        <v>32</v>
      </c>
      <c r="T146" s="13"/>
    </row>
    <row r="147" spans="1:20" ht="41.45" customHeight="1" x14ac:dyDescent="0.3">
      <c r="A147" s="21" t="s">
        <v>228</v>
      </c>
      <c r="B147" s="6">
        <v>143</v>
      </c>
      <c r="C147" s="15">
        <f t="shared" si="6"/>
        <v>25</v>
      </c>
      <c r="D147" s="16">
        <v>11</v>
      </c>
      <c r="E147" s="17">
        <v>14</v>
      </c>
      <c r="F147" s="18">
        <v>0</v>
      </c>
      <c r="G147" s="15">
        <f t="shared" si="7"/>
        <v>13</v>
      </c>
      <c r="H147" s="16">
        <v>5</v>
      </c>
      <c r="I147" s="16">
        <v>3</v>
      </c>
      <c r="J147" s="16">
        <v>0</v>
      </c>
      <c r="K147" s="16">
        <v>3</v>
      </c>
      <c r="L147" s="16">
        <v>0</v>
      </c>
      <c r="M147" s="16">
        <v>2</v>
      </c>
      <c r="N147" s="16">
        <v>0</v>
      </c>
      <c r="O147" s="16">
        <v>0</v>
      </c>
      <c r="P147" s="16">
        <v>1</v>
      </c>
      <c r="Q147" s="16">
        <v>1</v>
      </c>
      <c r="R147" s="16">
        <v>0</v>
      </c>
      <c r="S147" s="19">
        <v>12</v>
      </c>
      <c r="T147" s="13"/>
    </row>
    <row r="148" spans="1:20" ht="41.45" customHeight="1" x14ac:dyDescent="0.3">
      <c r="A148" s="21" t="s">
        <v>229</v>
      </c>
      <c r="B148" s="4">
        <v>144</v>
      </c>
      <c r="C148" s="15">
        <f t="shared" si="6"/>
        <v>354</v>
      </c>
      <c r="D148" s="16">
        <v>158</v>
      </c>
      <c r="E148" s="17">
        <v>196</v>
      </c>
      <c r="F148" s="18">
        <v>0</v>
      </c>
      <c r="G148" s="15">
        <f t="shared" si="7"/>
        <v>218</v>
      </c>
      <c r="H148" s="16">
        <v>163</v>
      </c>
      <c r="I148" s="16">
        <v>18</v>
      </c>
      <c r="J148" s="16">
        <v>0</v>
      </c>
      <c r="K148" s="16">
        <v>20</v>
      </c>
      <c r="L148" s="16">
        <v>2</v>
      </c>
      <c r="M148" s="16">
        <v>15</v>
      </c>
      <c r="N148" s="16">
        <v>0</v>
      </c>
      <c r="O148" s="16">
        <v>1</v>
      </c>
      <c r="P148" s="16">
        <v>2</v>
      </c>
      <c r="Q148" s="16">
        <v>12</v>
      </c>
      <c r="R148" s="16">
        <v>0</v>
      </c>
      <c r="S148" s="19">
        <v>134</v>
      </c>
      <c r="T148" s="13"/>
    </row>
    <row r="149" spans="1:20" ht="41.45" customHeight="1" x14ac:dyDescent="0.3">
      <c r="A149" s="21" t="s">
        <v>225</v>
      </c>
      <c r="B149" s="6">
        <v>145</v>
      </c>
      <c r="C149" s="15">
        <f t="shared" si="6"/>
        <v>35</v>
      </c>
      <c r="D149" s="16">
        <v>10</v>
      </c>
      <c r="E149" s="17">
        <v>25</v>
      </c>
      <c r="F149" s="18">
        <v>0</v>
      </c>
      <c r="G149" s="15">
        <f t="shared" si="7"/>
        <v>26</v>
      </c>
      <c r="H149" s="16">
        <v>18</v>
      </c>
      <c r="I149" s="16">
        <v>6</v>
      </c>
      <c r="J149" s="16">
        <v>0</v>
      </c>
      <c r="K149" s="16">
        <v>1</v>
      </c>
      <c r="L149" s="16">
        <v>0</v>
      </c>
      <c r="M149" s="16">
        <v>1</v>
      </c>
      <c r="N149" s="16">
        <v>0</v>
      </c>
      <c r="O149" s="16">
        <v>0</v>
      </c>
      <c r="P149" s="16">
        <v>0</v>
      </c>
      <c r="Q149" s="16">
        <v>0</v>
      </c>
      <c r="R149" s="16">
        <v>1</v>
      </c>
      <c r="S149" s="19">
        <v>9</v>
      </c>
      <c r="T149" s="13"/>
    </row>
    <row r="150" spans="1:20" ht="63.75" customHeight="1" x14ac:dyDescent="0.3">
      <c r="A150" s="22" t="s">
        <v>230</v>
      </c>
      <c r="B150" s="4">
        <v>146</v>
      </c>
      <c r="C150" s="15">
        <f t="shared" si="6"/>
        <v>802</v>
      </c>
      <c r="D150" s="16">
        <v>481</v>
      </c>
      <c r="E150" s="17">
        <v>321</v>
      </c>
      <c r="F150" s="18">
        <v>0</v>
      </c>
      <c r="G150" s="15">
        <f t="shared" si="7"/>
        <v>374</v>
      </c>
      <c r="H150" s="16">
        <v>197</v>
      </c>
      <c r="I150" s="16">
        <v>74</v>
      </c>
      <c r="J150" s="16">
        <v>2</v>
      </c>
      <c r="K150" s="16">
        <v>59</v>
      </c>
      <c r="L150" s="16">
        <v>4</v>
      </c>
      <c r="M150" s="16">
        <v>38</v>
      </c>
      <c r="N150" s="16">
        <v>0</v>
      </c>
      <c r="O150" s="16">
        <v>9</v>
      </c>
      <c r="P150" s="16">
        <v>4</v>
      </c>
      <c r="Q150" s="16">
        <v>12</v>
      </c>
      <c r="R150" s="16">
        <v>13</v>
      </c>
      <c r="S150" s="19">
        <v>427</v>
      </c>
      <c r="T150" s="13"/>
    </row>
    <row r="151" spans="1:20" ht="41.45" customHeight="1" x14ac:dyDescent="0.3">
      <c r="A151" s="21" t="s">
        <v>231</v>
      </c>
      <c r="B151" s="6">
        <v>147</v>
      </c>
      <c r="C151" s="15">
        <f t="shared" si="6"/>
        <v>670</v>
      </c>
      <c r="D151" s="16">
        <v>403</v>
      </c>
      <c r="E151" s="17">
        <v>267</v>
      </c>
      <c r="F151" s="18">
        <v>0</v>
      </c>
      <c r="G151" s="15">
        <f t="shared" si="7"/>
        <v>308</v>
      </c>
      <c r="H151" s="16">
        <v>158</v>
      </c>
      <c r="I151" s="16">
        <v>62</v>
      </c>
      <c r="J151" s="16">
        <v>1</v>
      </c>
      <c r="K151" s="16">
        <v>49</v>
      </c>
      <c r="L151" s="16">
        <v>4</v>
      </c>
      <c r="M151" s="16">
        <v>34</v>
      </c>
      <c r="N151" s="16">
        <v>0</v>
      </c>
      <c r="O151" s="16">
        <v>7</v>
      </c>
      <c r="P151" s="16">
        <v>2</v>
      </c>
      <c r="Q151" s="16">
        <v>12</v>
      </c>
      <c r="R151" s="16">
        <v>13</v>
      </c>
      <c r="S151" s="19">
        <v>361</v>
      </c>
      <c r="T151" s="13"/>
    </row>
    <row r="152" spans="1:20" ht="41.45" customHeight="1" x14ac:dyDescent="0.3">
      <c r="A152" s="21" t="s">
        <v>232</v>
      </c>
      <c r="B152" s="6">
        <v>148</v>
      </c>
      <c r="C152" s="15">
        <f t="shared" si="6"/>
        <v>20</v>
      </c>
      <c r="D152" s="16">
        <v>12</v>
      </c>
      <c r="E152" s="17">
        <v>8</v>
      </c>
      <c r="F152" s="18">
        <v>0</v>
      </c>
      <c r="G152" s="15">
        <f t="shared" si="7"/>
        <v>9</v>
      </c>
      <c r="H152" s="16">
        <v>4</v>
      </c>
      <c r="I152" s="16">
        <v>2</v>
      </c>
      <c r="J152" s="16">
        <v>0</v>
      </c>
      <c r="K152" s="16">
        <v>2</v>
      </c>
      <c r="L152" s="16">
        <v>0</v>
      </c>
      <c r="M152" s="16">
        <v>1</v>
      </c>
      <c r="N152" s="16">
        <v>0</v>
      </c>
      <c r="O152" s="16">
        <v>0</v>
      </c>
      <c r="P152" s="16">
        <v>1</v>
      </c>
      <c r="Q152" s="16">
        <v>0</v>
      </c>
      <c r="R152" s="16">
        <v>0</v>
      </c>
      <c r="S152" s="19">
        <v>11</v>
      </c>
      <c r="T152" s="13"/>
    </row>
    <row r="153" spans="1:20" ht="41.45" customHeight="1" x14ac:dyDescent="0.3">
      <c r="A153" s="21" t="s">
        <v>233</v>
      </c>
      <c r="B153" s="4">
        <v>149</v>
      </c>
      <c r="C153" s="15">
        <f t="shared" si="6"/>
        <v>39</v>
      </c>
      <c r="D153" s="16">
        <v>17</v>
      </c>
      <c r="E153" s="17">
        <v>22</v>
      </c>
      <c r="F153" s="18">
        <v>0</v>
      </c>
      <c r="G153" s="15">
        <f t="shared" si="7"/>
        <v>27</v>
      </c>
      <c r="H153" s="16">
        <v>21</v>
      </c>
      <c r="I153" s="16">
        <v>4</v>
      </c>
      <c r="J153" s="16">
        <v>0</v>
      </c>
      <c r="K153" s="16">
        <v>1</v>
      </c>
      <c r="L153" s="16">
        <v>0</v>
      </c>
      <c r="M153" s="16">
        <v>1</v>
      </c>
      <c r="N153" s="16">
        <v>0</v>
      </c>
      <c r="O153" s="16">
        <v>0</v>
      </c>
      <c r="P153" s="16">
        <v>1</v>
      </c>
      <c r="Q153" s="16">
        <v>0</v>
      </c>
      <c r="R153" s="16">
        <v>0</v>
      </c>
      <c r="S153" s="19">
        <v>12</v>
      </c>
      <c r="T153" s="13"/>
    </row>
    <row r="154" spans="1:20" ht="41.45" customHeight="1" x14ac:dyDescent="0.3">
      <c r="A154" s="21" t="s">
        <v>225</v>
      </c>
      <c r="B154" s="6">
        <v>150</v>
      </c>
      <c r="C154" s="15">
        <f t="shared" si="6"/>
        <v>0</v>
      </c>
      <c r="D154" s="16">
        <v>0</v>
      </c>
      <c r="E154" s="17">
        <v>0</v>
      </c>
      <c r="F154" s="18">
        <v>0</v>
      </c>
      <c r="G154" s="15">
        <f t="shared" si="7"/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9">
        <v>0</v>
      </c>
      <c r="T154" s="13"/>
    </row>
    <row r="155" spans="1:20" ht="51.75" customHeight="1" x14ac:dyDescent="0.3">
      <c r="A155" s="22" t="s">
        <v>234</v>
      </c>
      <c r="B155" s="4">
        <v>151</v>
      </c>
      <c r="C155" s="15">
        <f t="shared" si="6"/>
        <v>26</v>
      </c>
      <c r="D155" s="16">
        <v>16</v>
      </c>
      <c r="E155" s="17">
        <v>10</v>
      </c>
      <c r="F155" s="18">
        <v>0</v>
      </c>
      <c r="G155" s="15">
        <f t="shared" si="7"/>
        <v>9</v>
      </c>
      <c r="H155" s="16">
        <v>3</v>
      </c>
      <c r="I155" s="16">
        <v>3</v>
      </c>
      <c r="J155" s="16">
        <v>0</v>
      </c>
      <c r="K155" s="16">
        <v>1</v>
      </c>
      <c r="L155" s="16">
        <v>0</v>
      </c>
      <c r="M155" s="16">
        <v>2</v>
      </c>
      <c r="N155" s="16">
        <v>1</v>
      </c>
      <c r="O155" s="16">
        <v>0</v>
      </c>
      <c r="P155" s="16">
        <v>1</v>
      </c>
      <c r="Q155" s="16">
        <v>0</v>
      </c>
      <c r="R155" s="16">
        <v>0</v>
      </c>
      <c r="S155" s="19">
        <v>17</v>
      </c>
      <c r="T155" s="13"/>
    </row>
    <row r="156" spans="1:20" ht="108" customHeight="1" x14ac:dyDescent="0.3">
      <c r="A156" s="22" t="s">
        <v>269</v>
      </c>
      <c r="B156" s="6">
        <v>152</v>
      </c>
      <c r="C156" s="15">
        <f t="shared" si="6"/>
        <v>969</v>
      </c>
      <c r="D156" s="16">
        <v>296</v>
      </c>
      <c r="E156" s="17">
        <v>673</v>
      </c>
      <c r="F156" s="18">
        <v>0</v>
      </c>
      <c r="G156" s="15">
        <f t="shared" si="7"/>
        <v>764</v>
      </c>
      <c r="H156" s="16">
        <v>347</v>
      </c>
      <c r="I156" s="16">
        <v>230</v>
      </c>
      <c r="J156" s="16">
        <v>3</v>
      </c>
      <c r="K156" s="16">
        <v>89</v>
      </c>
      <c r="L156" s="16">
        <v>6</v>
      </c>
      <c r="M156" s="16">
        <v>89</v>
      </c>
      <c r="N156" s="16">
        <v>5</v>
      </c>
      <c r="O156" s="16">
        <v>22</v>
      </c>
      <c r="P156" s="16">
        <v>39</v>
      </c>
      <c r="Q156" s="16">
        <v>10</v>
      </c>
      <c r="R156" s="16">
        <v>10</v>
      </c>
      <c r="S156" s="19">
        <v>204</v>
      </c>
      <c r="T156" s="13"/>
    </row>
    <row r="157" spans="1:20" ht="148.5" customHeight="1" x14ac:dyDescent="0.3">
      <c r="A157" s="22" t="s">
        <v>235</v>
      </c>
      <c r="B157" s="4">
        <v>153</v>
      </c>
      <c r="C157" s="15">
        <f t="shared" si="6"/>
        <v>0</v>
      </c>
      <c r="D157" s="16">
        <v>0</v>
      </c>
      <c r="E157" s="17">
        <v>0</v>
      </c>
      <c r="F157" s="18">
        <v>0</v>
      </c>
      <c r="G157" s="15">
        <f t="shared" si="7"/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9">
        <v>0</v>
      </c>
      <c r="T157" s="13"/>
    </row>
    <row r="158" spans="1:20" ht="71.25" customHeight="1" x14ac:dyDescent="0.3">
      <c r="A158" s="22" t="s">
        <v>236</v>
      </c>
      <c r="B158" s="6">
        <v>154</v>
      </c>
      <c r="C158" s="15">
        <f t="shared" si="6"/>
        <v>97</v>
      </c>
      <c r="D158" s="16">
        <v>27</v>
      </c>
      <c r="E158" s="17">
        <v>70</v>
      </c>
      <c r="F158" s="18">
        <v>0</v>
      </c>
      <c r="G158" s="15">
        <f t="shared" si="7"/>
        <v>79</v>
      </c>
      <c r="H158" s="16">
        <v>39</v>
      </c>
      <c r="I158" s="16">
        <v>22</v>
      </c>
      <c r="J158" s="16">
        <v>0</v>
      </c>
      <c r="K158" s="16">
        <v>10</v>
      </c>
      <c r="L158" s="16">
        <v>1</v>
      </c>
      <c r="M158" s="16">
        <v>7</v>
      </c>
      <c r="N158" s="16">
        <v>0</v>
      </c>
      <c r="O158" s="16">
        <v>1</v>
      </c>
      <c r="P158" s="16">
        <v>2</v>
      </c>
      <c r="Q158" s="16">
        <v>1</v>
      </c>
      <c r="R158" s="16">
        <v>3</v>
      </c>
      <c r="S158" s="19">
        <v>18</v>
      </c>
      <c r="T158" s="13"/>
    </row>
    <row r="159" spans="1:20" ht="96.75" customHeight="1" x14ac:dyDescent="0.3">
      <c r="A159" s="21" t="s">
        <v>237</v>
      </c>
      <c r="B159" s="6">
        <v>155</v>
      </c>
      <c r="C159" s="15">
        <f t="shared" si="6"/>
        <v>8</v>
      </c>
      <c r="D159" s="16">
        <v>1</v>
      </c>
      <c r="E159" s="17">
        <v>7</v>
      </c>
      <c r="F159" s="18">
        <v>0</v>
      </c>
      <c r="G159" s="15">
        <f t="shared" si="7"/>
        <v>7</v>
      </c>
      <c r="H159" s="16">
        <v>5</v>
      </c>
      <c r="I159" s="16">
        <v>1</v>
      </c>
      <c r="J159" s="16">
        <v>0</v>
      </c>
      <c r="K159" s="16">
        <v>1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9">
        <v>1</v>
      </c>
      <c r="T159" s="13"/>
    </row>
    <row r="160" spans="1:20" ht="89.25" customHeight="1" x14ac:dyDescent="0.3">
      <c r="A160" s="21" t="s">
        <v>238</v>
      </c>
      <c r="B160" s="4">
        <v>156</v>
      </c>
      <c r="C160" s="15">
        <f t="shared" si="6"/>
        <v>39</v>
      </c>
      <c r="D160" s="16">
        <v>11</v>
      </c>
      <c r="E160" s="17">
        <v>28</v>
      </c>
      <c r="F160" s="18">
        <v>0</v>
      </c>
      <c r="G160" s="15">
        <f t="shared" si="7"/>
        <v>35</v>
      </c>
      <c r="H160" s="16">
        <v>18</v>
      </c>
      <c r="I160" s="16">
        <v>7</v>
      </c>
      <c r="J160" s="16">
        <v>0</v>
      </c>
      <c r="K160" s="16">
        <v>4</v>
      </c>
      <c r="L160" s="16">
        <v>1</v>
      </c>
      <c r="M160" s="16">
        <v>5</v>
      </c>
      <c r="N160" s="16">
        <v>0</v>
      </c>
      <c r="O160" s="16">
        <v>1</v>
      </c>
      <c r="P160" s="16">
        <v>1</v>
      </c>
      <c r="Q160" s="16">
        <v>0</v>
      </c>
      <c r="R160" s="16">
        <v>3</v>
      </c>
      <c r="S160" s="19">
        <v>4</v>
      </c>
      <c r="T160" s="13"/>
    </row>
    <row r="161" spans="1:20" ht="41.45" customHeight="1" x14ac:dyDescent="0.3">
      <c r="A161" s="22" t="s">
        <v>239</v>
      </c>
      <c r="B161" s="6">
        <v>157</v>
      </c>
      <c r="C161" s="15">
        <f t="shared" si="6"/>
        <v>181</v>
      </c>
      <c r="D161" s="16">
        <v>41</v>
      </c>
      <c r="E161" s="17">
        <v>140</v>
      </c>
      <c r="F161" s="18">
        <v>0</v>
      </c>
      <c r="G161" s="15">
        <f t="shared" si="7"/>
        <v>140</v>
      </c>
      <c r="H161" s="16">
        <v>76</v>
      </c>
      <c r="I161" s="16">
        <v>35</v>
      </c>
      <c r="J161" s="16">
        <v>2</v>
      </c>
      <c r="K161" s="16">
        <v>14</v>
      </c>
      <c r="L161" s="16">
        <v>0</v>
      </c>
      <c r="M161" s="16">
        <v>13</v>
      </c>
      <c r="N161" s="16">
        <v>0</v>
      </c>
      <c r="O161" s="16">
        <v>7</v>
      </c>
      <c r="P161" s="16">
        <v>1</v>
      </c>
      <c r="Q161" s="16">
        <v>3</v>
      </c>
      <c r="R161" s="16">
        <v>1</v>
      </c>
      <c r="S161" s="19">
        <v>41</v>
      </c>
      <c r="T161" s="13"/>
    </row>
    <row r="162" spans="1:20" ht="41.45" customHeight="1" x14ac:dyDescent="0.3">
      <c r="A162" s="22" t="s">
        <v>240</v>
      </c>
      <c r="B162" s="4">
        <v>158</v>
      </c>
      <c r="C162" s="15">
        <f t="shared" si="6"/>
        <v>35</v>
      </c>
      <c r="D162" s="16">
        <v>15</v>
      </c>
      <c r="E162" s="17">
        <v>20</v>
      </c>
      <c r="F162" s="18">
        <v>0</v>
      </c>
      <c r="G162" s="15">
        <f t="shared" si="7"/>
        <v>29</v>
      </c>
      <c r="H162" s="16">
        <v>4</v>
      </c>
      <c r="I162" s="16">
        <v>16</v>
      </c>
      <c r="J162" s="16">
        <v>0</v>
      </c>
      <c r="K162" s="16">
        <v>7</v>
      </c>
      <c r="L162" s="16">
        <v>1</v>
      </c>
      <c r="M162" s="16">
        <v>1</v>
      </c>
      <c r="N162" s="16">
        <v>0</v>
      </c>
      <c r="O162" s="16">
        <v>1</v>
      </c>
      <c r="P162" s="16">
        <v>0</v>
      </c>
      <c r="Q162" s="16">
        <v>0</v>
      </c>
      <c r="R162" s="16">
        <v>0</v>
      </c>
      <c r="S162" s="19">
        <v>6</v>
      </c>
      <c r="T162" s="13"/>
    </row>
    <row r="163" spans="1:20" ht="41.45" customHeight="1" x14ac:dyDescent="0.3">
      <c r="A163" s="22" t="s">
        <v>241</v>
      </c>
      <c r="B163" s="6">
        <v>159</v>
      </c>
      <c r="C163" s="15">
        <f t="shared" si="6"/>
        <v>51</v>
      </c>
      <c r="D163" s="16">
        <v>21</v>
      </c>
      <c r="E163" s="17">
        <v>30</v>
      </c>
      <c r="F163" s="18">
        <v>0</v>
      </c>
      <c r="G163" s="15">
        <f t="shared" si="7"/>
        <v>36</v>
      </c>
      <c r="H163" s="16">
        <v>12</v>
      </c>
      <c r="I163" s="16">
        <v>13</v>
      </c>
      <c r="J163" s="16">
        <v>0</v>
      </c>
      <c r="K163" s="16">
        <v>6</v>
      </c>
      <c r="L163" s="16">
        <v>0</v>
      </c>
      <c r="M163" s="16">
        <v>5</v>
      </c>
      <c r="N163" s="16">
        <v>2</v>
      </c>
      <c r="O163" s="16">
        <v>0</v>
      </c>
      <c r="P163" s="16">
        <v>0</v>
      </c>
      <c r="Q163" s="16">
        <v>1</v>
      </c>
      <c r="R163" s="16">
        <v>2</v>
      </c>
      <c r="S163" s="19">
        <v>15</v>
      </c>
      <c r="T163" s="13"/>
    </row>
    <row r="164" spans="1:20" ht="41.45" customHeight="1" x14ac:dyDescent="0.3">
      <c r="A164" s="21" t="s">
        <v>242</v>
      </c>
      <c r="B164" s="4">
        <v>160</v>
      </c>
      <c r="C164" s="15">
        <f t="shared" si="6"/>
        <v>19</v>
      </c>
      <c r="D164" s="16">
        <v>12</v>
      </c>
      <c r="E164" s="17">
        <v>7</v>
      </c>
      <c r="F164" s="18">
        <v>0</v>
      </c>
      <c r="G164" s="15">
        <f t="shared" si="7"/>
        <v>12</v>
      </c>
      <c r="H164" s="16">
        <v>1</v>
      </c>
      <c r="I164" s="16">
        <v>5</v>
      </c>
      <c r="J164" s="16">
        <v>0</v>
      </c>
      <c r="K164" s="16">
        <v>4</v>
      </c>
      <c r="L164" s="16">
        <v>0</v>
      </c>
      <c r="M164" s="16">
        <v>2</v>
      </c>
      <c r="N164" s="16">
        <v>0</v>
      </c>
      <c r="O164" s="16">
        <v>0</v>
      </c>
      <c r="P164" s="16">
        <v>0</v>
      </c>
      <c r="Q164" s="16">
        <v>1</v>
      </c>
      <c r="R164" s="16">
        <v>1</v>
      </c>
      <c r="S164" s="19">
        <v>7</v>
      </c>
      <c r="T164" s="13"/>
    </row>
    <row r="165" spans="1:20" ht="41.45" customHeight="1" x14ac:dyDescent="0.3">
      <c r="A165" s="22" t="s">
        <v>243</v>
      </c>
      <c r="B165" s="6">
        <v>161</v>
      </c>
      <c r="C165" s="15">
        <f t="shared" si="6"/>
        <v>188</v>
      </c>
      <c r="D165" s="16">
        <v>58</v>
      </c>
      <c r="E165" s="17">
        <v>130</v>
      </c>
      <c r="F165" s="18">
        <v>0</v>
      </c>
      <c r="G165" s="15">
        <f t="shared" si="7"/>
        <v>143</v>
      </c>
      <c r="H165" s="16">
        <v>48</v>
      </c>
      <c r="I165" s="16">
        <v>63</v>
      </c>
      <c r="J165" s="16">
        <v>0</v>
      </c>
      <c r="K165" s="16">
        <v>21</v>
      </c>
      <c r="L165" s="16">
        <v>0</v>
      </c>
      <c r="M165" s="16">
        <v>11</v>
      </c>
      <c r="N165" s="16">
        <v>0</v>
      </c>
      <c r="O165" s="16">
        <v>9</v>
      </c>
      <c r="P165" s="16">
        <v>0</v>
      </c>
      <c r="Q165" s="16">
        <v>1</v>
      </c>
      <c r="R165" s="16">
        <v>1</v>
      </c>
      <c r="S165" s="19">
        <v>45</v>
      </c>
      <c r="T165" s="13"/>
    </row>
    <row r="166" spans="1:20" ht="56.25" customHeight="1" x14ac:dyDescent="0.3">
      <c r="A166" s="22" t="s">
        <v>244</v>
      </c>
      <c r="B166" s="6">
        <v>162</v>
      </c>
      <c r="C166" s="15">
        <f t="shared" si="6"/>
        <v>383</v>
      </c>
      <c r="D166" s="16">
        <v>116</v>
      </c>
      <c r="E166" s="17">
        <v>267</v>
      </c>
      <c r="F166" s="18">
        <v>0</v>
      </c>
      <c r="G166" s="15">
        <f t="shared" si="7"/>
        <v>314</v>
      </c>
      <c r="H166" s="16">
        <v>163</v>
      </c>
      <c r="I166" s="16">
        <v>74</v>
      </c>
      <c r="J166" s="16">
        <v>1</v>
      </c>
      <c r="K166" s="16">
        <v>25</v>
      </c>
      <c r="L166" s="16">
        <v>3</v>
      </c>
      <c r="M166" s="16">
        <v>48</v>
      </c>
      <c r="N166" s="16">
        <v>3</v>
      </c>
      <c r="O166" s="16">
        <v>4</v>
      </c>
      <c r="P166" s="16">
        <v>34</v>
      </c>
      <c r="Q166" s="16">
        <v>4</v>
      </c>
      <c r="R166" s="16">
        <v>1</v>
      </c>
      <c r="S166" s="19">
        <v>68</v>
      </c>
      <c r="T166" s="13"/>
    </row>
    <row r="167" spans="1:20" ht="39.75" customHeight="1" x14ac:dyDescent="0.3">
      <c r="A167" s="21" t="s">
        <v>245</v>
      </c>
      <c r="B167" s="4">
        <v>163</v>
      </c>
      <c r="C167" s="15">
        <f t="shared" si="6"/>
        <v>225</v>
      </c>
      <c r="D167" s="16">
        <v>62</v>
      </c>
      <c r="E167" s="17">
        <v>163</v>
      </c>
      <c r="F167" s="18">
        <v>0</v>
      </c>
      <c r="G167" s="15">
        <f t="shared" si="7"/>
        <v>201</v>
      </c>
      <c r="H167" s="16">
        <v>116</v>
      </c>
      <c r="I167" s="16">
        <v>32</v>
      </c>
      <c r="J167" s="16">
        <v>0</v>
      </c>
      <c r="K167" s="16">
        <v>18</v>
      </c>
      <c r="L167" s="16">
        <v>2</v>
      </c>
      <c r="M167" s="16">
        <v>33</v>
      </c>
      <c r="N167" s="16">
        <v>0</v>
      </c>
      <c r="O167" s="16">
        <v>1</v>
      </c>
      <c r="P167" s="16">
        <v>29</v>
      </c>
      <c r="Q167" s="16">
        <v>2</v>
      </c>
      <c r="R167" s="16">
        <v>0</v>
      </c>
      <c r="S167" s="19">
        <v>24</v>
      </c>
      <c r="T167" s="13"/>
    </row>
    <row r="168" spans="1:20" ht="44.25" customHeight="1" x14ac:dyDescent="0.3">
      <c r="A168" s="21" t="s">
        <v>246</v>
      </c>
      <c r="B168" s="6">
        <v>164</v>
      </c>
      <c r="C168" s="15">
        <f t="shared" si="6"/>
        <v>93</v>
      </c>
      <c r="D168" s="16">
        <v>36</v>
      </c>
      <c r="E168" s="17">
        <v>57</v>
      </c>
      <c r="F168" s="18">
        <v>0</v>
      </c>
      <c r="G168" s="15">
        <f t="shared" si="7"/>
        <v>61</v>
      </c>
      <c r="H168" s="16">
        <v>23</v>
      </c>
      <c r="I168" s="16">
        <v>22</v>
      </c>
      <c r="J168" s="16">
        <v>1</v>
      </c>
      <c r="K168" s="16">
        <v>5</v>
      </c>
      <c r="L168" s="16">
        <v>0</v>
      </c>
      <c r="M168" s="16">
        <v>10</v>
      </c>
      <c r="N168" s="16">
        <v>1</v>
      </c>
      <c r="O168" s="16">
        <v>2</v>
      </c>
      <c r="P168" s="16">
        <v>3</v>
      </c>
      <c r="Q168" s="16">
        <v>2</v>
      </c>
      <c r="R168" s="16">
        <v>1</v>
      </c>
      <c r="S168" s="19">
        <v>31</v>
      </c>
      <c r="T168" s="13"/>
    </row>
    <row r="169" spans="1:20" ht="73.5" customHeight="1" x14ac:dyDescent="0.3">
      <c r="A169" s="22" t="s">
        <v>271</v>
      </c>
      <c r="B169" s="4">
        <v>165</v>
      </c>
      <c r="C169" s="15">
        <f t="shared" si="6"/>
        <v>34</v>
      </c>
      <c r="D169" s="16">
        <v>9</v>
      </c>
      <c r="E169" s="17">
        <v>25</v>
      </c>
      <c r="F169" s="18">
        <v>0</v>
      </c>
      <c r="G169" s="15">
        <f t="shared" si="7"/>
        <v>13</v>
      </c>
      <c r="H169" s="16">
        <v>5</v>
      </c>
      <c r="I169" s="16">
        <v>4</v>
      </c>
      <c r="J169" s="16">
        <v>0</v>
      </c>
      <c r="K169" s="16">
        <v>1</v>
      </c>
      <c r="L169" s="16">
        <v>1</v>
      </c>
      <c r="M169" s="16">
        <v>2</v>
      </c>
      <c r="N169" s="16">
        <v>1</v>
      </c>
      <c r="O169" s="16">
        <v>0</v>
      </c>
      <c r="P169" s="16">
        <v>1</v>
      </c>
      <c r="Q169" s="16">
        <v>0</v>
      </c>
      <c r="R169" s="16">
        <v>0</v>
      </c>
      <c r="S169" s="19">
        <v>19</v>
      </c>
      <c r="T169" s="13"/>
    </row>
    <row r="170" spans="1:20" ht="44.25" customHeight="1" x14ac:dyDescent="0.3">
      <c r="A170" s="22" t="s">
        <v>247</v>
      </c>
      <c r="B170" s="4">
        <v>166</v>
      </c>
      <c r="C170" s="15">
        <f t="shared" si="6"/>
        <v>72</v>
      </c>
      <c r="D170" s="16">
        <v>33</v>
      </c>
      <c r="E170" s="17">
        <v>39</v>
      </c>
      <c r="F170" s="18">
        <v>0</v>
      </c>
      <c r="G170" s="15">
        <f t="shared" si="7"/>
        <v>43</v>
      </c>
      <c r="H170" s="16">
        <v>32</v>
      </c>
      <c r="I170" s="16">
        <v>5</v>
      </c>
      <c r="J170" s="16">
        <v>1</v>
      </c>
      <c r="K170" s="16">
        <v>2</v>
      </c>
      <c r="L170" s="16">
        <v>0</v>
      </c>
      <c r="M170" s="16">
        <v>3</v>
      </c>
      <c r="N170" s="16">
        <v>1</v>
      </c>
      <c r="O170" s="16">
        <v>1</v>
      </c>
      <c r="P170" s="16">
        <v>0</v>
      </c>
      <c r="Q170" s="16">
        <v>0</v>
      </c>
      <c r="R170" s="16">
        <v>1</v>
      </c>
      <c r="S170" s="19">
        <v>29</v>
      </c>
      <c r="T170" s="13"/>
    </row>
    <row r="171" spans="1:20" ht="85.3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</sheetData>
  <mergeCells count="2">
    <mergeCell ref="P1:S1"/>
    <mergeCell ref="A2:S2"/>
  </mergeCells>
  <pageMargins left="0.15748031496062992" right="0.15748031496062992" top="0.15748031496062992" bottom="0.15748031496062992" header="0.15748031496062992" footer="0.15748031496062992"/>
  <pageSetup paperSize="9" scale="2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50" zoomScaleNormal="55" zoomScaleSheetLayoutView="50" workbookViewId="0">
      <selection activeCell="P9" sqref="P9"/>
    </sheetView>
  </sheetViews>
  <sheetFormatPr defaultRowHeight="20.25" x14ac:dyDescent="0.3"/>
  <cols>
    <col min="1" max="1" width="161.7109375" style="93" customWidth="1"/>
    <col min="2" max="2" width="11.140625" style="94" customWidth="1"/>
    <col min="3" max="3" width="39.28515625" style="93" customWidth="1"/>
    <col min="4" max="4" width="33.140625" style="93" customWidth="1"/>
    <col min="5" max="5" width="34.28515625" style="93" customWidth="1"/>
    <col min="6" max="6" width="9.42578125" style="93" customWidth="1"/>
    <col min="7" max="7" width="14.5703125" style="93" customWidth="1"/>
    <col min="8" max="8" width="18.28515625" style="93" customWidth="1"/>
    <col min="9" max="9" width="26.42578125" style="93" customWidth="1"/>
    <col min="10" max="10" width="9.28515625" style="93" customWidth="1"/>
    <col min="11" max="11" width="19.7109375" style="93" customWidth="1"/>
    <col min="12" max="12" width="15" style="93" customWidth="1"/>
    <col min="13" max="13" width="15.7109375" style="93" customWidth="1"/>
    <col min="14" max="14" width="19.140625" style="93" customWidth="1"/>
    <col min="15" max="16384" width="9.140625" style="93"/>
  </cols>
  <sheetData>
    <row r="1" spans="1:15" ht="49.5" customHeight="1" x14ac:dyDescent="0.3">
      <c r="D1" s="244" t="s">
        <v>286</v>
      </c>
      <c r="E1" s="244"/>
      <c r="F1" s="244"/>
      <c r="L1" s="112"/>
      <c r="M1" s="112"/>
      <c r="N1" s="112"/>
    </row>
    <row r="2" spans="1:15" s="114" customFormat="1" ht="104.25" customHeight="1" x14ac:dyDescent="0.25">
      <c r="A2" s="245" t="s">
        <v>299</v>
      </c>
      <c r="B2" s="245"/>
      <c r="C2" s="245"/>
      <c r="D2" s="245"/>
      <c r="E2" s="245"/>
      <c r="F2" s="95"/>
      <c r="G2" s="95"/>
      <c r="H2" s="95"/>
      <c r="I2" s="95"/>
      <c r="J2" s="95"/>
      <c r="K2" s="95"/>
      <c r="L2" s="113"/>
      <c r="M2" s="113"/>
      <c r="N2" s="113"/>
    </row>
    <row r="3" spans="1:15" s="117" customFormat="1" ht="170.25" customHeight="1" x14ac:dyDescent="0.25">
      <c r="A3" s="96" t="s">
        <v>34</v>
      </c>
      <c r="B3" s="97" t="s">
        <v>107</v>
      </c>
      <c r="C3" s="98" t="s">
        <v>287</v>
      </c>
      <c r="D3" s="99" t="s">
        <v>288</v>
      </c>
      <c r="E3" s="99" t="s">
        <v>289</v>
      </c>
      <c r="F3" s="100"/>
      <c r="G3" s="115"/>
      <c r="H3" s="100"/>
      <c r="I3" s="102"/>
      <c r="J3" s="115"/>
      <c r="K3" s="115"/>
      <c r="L3" s="100"/>
      <c r="M3" s="115"/>
      <c r="N3" s="100"/>
      <c r="O3" s="116"/>
    </row>
    <row r="4" spans="1:15" s="94" customFormat="1" ht="32.25" customHeight="1" x14ac:dyDescent="0.3">
      <c r="A4" s="101" t="s">
        <v>24</v>
      </c>
      <c r="B4" s="101" t="s">
        <v>44</v>
      </c>
      <c r="C4" s="101">
        <v>1</v>
      </c>
      <c r="D4" s="101">
        <f>C4+1</f>
        <v>2</v>
      </c>
      <c r="E4" s="101">
        <f>D4+1</f>
        <v>3</v>
      </c>
      <c r="F4" s="102"/>
      <c r="G4" s="102"/>
      <c r="H4" s="102"/>
      <c r="I4" s="102"/>
      <c r="J4" s="102"/>
      <c r="K4" s="102"/>
      <c r="L4" s="102"/>
      <c r="M4" s="102"/>
      <c r="N4" s="102"/>
      <c r="O4" s="118"/>
    </row>
    <row r="5" spans="1:15" s="94" customFormat="1" ht="63" customHeight="1" x14ac:dyDescent="0.3">
      <c r="A5" s="103" t="s">
        <v>290</v>
      </c>
      <c r="B5" s="104">
        <v>1</v>
      </c>
      <c r="C5" s="101">
        <v>34</v>
      </c>
      <c r="D5" s="101">
        <v>27</v>
      </c>
      <c r="E5" s="101">
        <v>7</v>
      </c>
      <c r="F5" s="102"/>
      <c r="G5" s="102"/>
      <c r="H5" s="102"/>
      <c r="I5" s="102"/>
      <c r="J5" s="102"/>
      <c r="K5" s="102"/>
      <c r="L5" s="102"/>
      <c r="M5" s="102"/>
      <c r="N5" s="102"/>
      <c r="O5" s="118"/>
    </row>
    <row r="6" spans="1:15" s="94" customFormat="1" ht="43.5" customHeight="1" x14ac:dyDescent="0.3">
      <c r="A6" s="105" t="s">
        <v>91</v>
      </c>
      <c r="B6" s="104">
        <v>2</v>
      </c>
      <c r="C6" s="99">
        <v>14</v>
      </c>
      <c r="D6" s="99">
        <v>11</v>
      </c>
      <c r="E6" s="99">
        <v>3</v>
      </c>
      <c r="F6" s="102"/>
      <c r="G6" s="102"/>
      <c r="H6" s="102"/>
      <c r="I6" s="102"/>
      <c r="J6" s="102"/>
      <c r="K6" s="102"/>
      <c r="L6" s="102"/>
      <c r="M6" s="102"/>
      <c r="N6" s="102"/>
      <c r="O6" s="118"/>
    </row>
    <row r="7" spans="1:15" s="94" customFormat="1" ht="43.5" customHeight="1" x14ac:dyDescent="0.3">
      <c r="A7" s="105" t="s">
        <v>92</v>
      </c>
      <c r="B7" s="104">
        <v>3</v>
      </c>
      <c r="C7" s="99">
        <v>20</v>
      </c>
      <c r="D7" s="99">
        <v>16</v>
      </c>
      <c r="E7" s="99">
        <v>4</v>
      </c>
      <c r="F7" s="102"/>
      <c r="G7" s="102"/>
      <c r="H7" s="102"/>
      <c r="I7" s="102"/>
      <c r="J7" s="102"/>
      <c r="K7" s="102"/>
      <c r="L7" s="102"/>
      <c r="M7" s="102"/>
      <c r="N7" s="102"/>
      <c r="O7" s="118"/>
    </row>
    <row r="8" spans="1:15" s="94" customFormat="1" ht="44.25" customHeight="1" x14ac:dyDescent="0.3">
      <c r="A8" s="103" t="s">
        <v>291</v>
      </c>
      <c r="B8" s="104">
        <v>4</v>
      </c>
      <c r="C8" s="101">
        <v>24</v>
      </c>
      <c r="D8" s="101">
        <v>19</v>
      </c>
      <c r="E8" s="101">
        <v>5</v>
      </c>
      <c r="F8" s="102"/>
      <c r="G8" s="102"/>
      <c r="H8" s="102"/>
      <c r="I8" s="102"/>
      <c r="J8" s="102"/>
      <c r="K8" s="162"/>
      <c r="L8" s="102"/>
      <c r="M8" s="102"/>
      <c r="N8" s="102"/>
      <c r="O8" s="118"/>
    </row>
    <row r="9" spans="1:15" s="94" customFormat="1" ht="66" customHeight="1" x14ac:dyDescent="0.3">
      <c r="A9" s="103" t="s">
        <v>292</v>
      </c>
      <c r="B9" s="104">
        <v>5</v>
      </c>
      <c r="C9" s="101">
        <v>1</v>
      </c>
      <c r="D9" s="101">
        <v>1</v>
      </c>
      <c r="E9" s="101">
        <v>0</v>
      </c>
      <c r="F9" s="102"/>
      <c r="G9" s="102"/>
      <c r="H9" s="102"/>
      <c r="I9" s="102"/>
      <c r="J9" s="102"/>
      <c r="K9" s="102"/>
      <c r="L9" s="102"/>
      <c r="M9" s="102"/>
      <c r="N9" s="102"/>
      <c r="O9" s="118"/>
    </row>
    <row r="10" spans="1:15" s="94" customFormat="1" ht="42" customHeight="1" x14ac:dyDescent="0.3">
      <c r="A10" s="105" t="s">
        <v>293</v>
      </c>
      <c r="B10" s="104">
        <v>6</v>
      </c>
      <c r="C10" s="99">
        <v>1</v>
      </c>
      <c r="D10" s="99">
        <v>1</v>
      </c>
      <c r="E10" s="99" t="s">
        <v>294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18"/>
    </row>
    <row r="11" spans="1:15" s="94" customFormat="1" ht="39" customHeight="1" x14ac:dyDescent="0.3">
      <c r="A11" s="105" t="s">
        <v>295</v>
      </c>
      <c r="B11" s="104">
        <v>7</v>
      </c>
      <c r="C11" s="99">
        <v>0</v>
      </c>
      <c r="D11" s="99">
        <v>0</v>
      </c>
      <c r="E11" s="99">
        <v>0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18"/>
    </row>
    <row r="12" spans="1:15" s="94" customFormat="1" ht="69" customHeight="1" x14ac:dyDescent="0.3">
      <c r="A12" s="103" t="s">
        <v>296</v>
      </c>
      <c r="B12" s="101">
        <v>8</v>
      </c>
      <c r="C12" s="101">
        <v>0</v>
      </c>
      <c r="D12" s="101">
        <v>0</v>
      </c>
      <c r="E12" s="101">
        <v>0</v>
      </c>
      <c r="F12" s="102"/>
      <c r="G12" s="102"/>
      <c r="H12" s="102"/>
      <c r="I12" s="102"/>
      <c r="J12" s="102"/>
      <c r="K12" s="102"/>
      <c r="L12" s="102"/>
      <c r="M12" s="102"/>
      <c r="N12" s="102"/>
      <c r="O12" s="118"/>
    </row>
    <row r="13" spans="1:15" s="120" customFormat="1" ht="40.5" customHeight="1" x14ac:dyDescent="0.25">
      <c r="A13" s="105" t="s">
        <v>297</v>
      </c>
      <c r="B13" s="106">
        <v>9</v>
      </c>
      <c r="C13" s="106">
        <v>0</v>
      </c>
      <c r="D13" s="106">
        <v>0</v>
      </c>
      <c r="E13" s="107" t="s">
        <v>294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19"/>
    </row>
    <row r="14" spans="1:15" s="120" customFormat="1" ht="40.5" customHeight="1" x14ac:dyDescent="0.25">
      <c r="A14" s="105" t="s">
        <v>298</v>
      </c>
      <c r="B14" s="106">
        <v>10</v>
      </c>
      <c r="C14" s="106">
        <v>0</v>
      </c>
      <c r="D14" s="106">
        <v>0</v>
      </c>
      <c r="E14" s="106">
        <v>0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19"/>
    </row>
    <row r="15" spans="1:15" s="120" customFormat="1" ht="40.5" customHeight="1" x14ac:dyDescent="0.25">
      <c r="A15" s="103" t="s">
        <v>99</v>
      </c>
      <c r="B15" s="106">
        <v>11</v>
      </c>
      <c r="C15" s="106">
        <v>10</v>
      </c>
      <c r="D15" s="106">
        <v>8</v>
      </c>
      <c r="E15" s="106">
        <v>2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19"/>
    </row>
    <row r="16" spans="1:15" ht="34.5" customHeight="1" x14ac:dyDescent="0.4">
      <c r="A16" s="109"/>
      <c r="B16" s="110"/>
      <c r="C16" s="109"/>
      <c r="D16" s="109"/>
    </row>
    <row r="17" spans="1:15" ht="31.5" customHeight="1" x14ac:dyDescent="0.4">
      <c r="A17" s="111" t="s">
        <v>317</v>
      </c>
      <c r="B17" s="111"/>
      <c r="C17" s="74"/>
      <c r="D17" s="109"/>
    </row>
    <row r="18" spans="1:15" ht="2.25" customHeight="1" x14ac:dyDescent="0.5">
      <c r="A18" s="121"/>
      <c r="C18" s="117"/>
    </row>
    <row r="19" spans="1:15" ht="79.5" customHeight="1" x14ac:dyDescent="0.5">
      <c r="A19" s="136" t="s">
        <v>303</v>
      </c>
      <c r="B19" s="136"/>
      <c r="C19" s="124"/>
      <c r="D19" s="125"/>
      <c r="E19" s="126" t="s">
        <v>304</v>
      </c>
      <c r="F19" s="126"/>
      <c r="G19" s="132"/>
      <c r="H19" s="133"/>
      <c r="I19" s="134"/>
      <c r="J19" s="243"/>
      <c r="K19" s="243"/>
      <c r="L19" s="243"/>
      <c r="M19" s="243"/>
      <c r="N19" s="243"/>
      <c r="O19" s="135"/>
    </row>
    <row r="20" spans="1:15" ht="33.75" hidden="1" customHeight="1" x14ac:dyDescent="0.4">
      <c r="C20" s="130" t="s">
        <v>302</v>
      </c>
      <c r="D20" s="109"/>
      <c r="I20" s="127"/>
    </row>
    <row r="21" spans="1:15" ht="21.75" customHeight="1" x14ac:dyDescent="0.4">
      <c r="A21" s="131"/>
      <c r="B21" s="131"/>
      <c r="C21" s="130" t="s">
        <v>302</v>
      </c>
    </row>
    <row r="22" spans="1:15" ht="13.5" hidden="1" customHeight="1" x14ac:dyDescent="0.4">
      <c r="A22" s="131"/>
      <c r="B22" s="131"/>
      <c r="C22" s="131"/>
      <c r="D22" s="131"/>
      <c r="G22" s="109"/>
      <c r="H22" s="109"/>
      <c r="I22" s="127"/>
    </row>
    <row r="23" spans="1:15" ht="111" customHeight="1" x14ac:dyDescent="0.45">
      <c r="A23" s="122" t="s">
        <v>300</v>
      </c>
      <c r="B23" s="123"/>
      <c r="C23" s="124"/>
      <c r="D23" s="125"/>
      <c r="E23" s="126" t="s">
        <v>301</v>
      </c>
      <c r="F23" s="126"/>
      <c r="G23" s="109"/>
      <c r="H23" s="109"/>
      <c r="I23" s="127"/>
    </row>
    <row r="24" spans="1:15" ht="56.25" customHeight="1" x14ac:dyDescent="0.4">
      <c r="A24" s="128"/>
      <c r="B24" s="129"/>
      <c r="C24" s="130" t="s">
        <v>302</v>
      </c>
      <c r="D24" s="109"/>
    </row>
  </sheetData>
  <mergeCells count="3">
    <mergeCell ref="J19:N19"/>
    <mergeCell ref="D1:F1"/>
    <mergeCell ref="A2:E2"/>
  </mergeCells>
  <pageMargins left="0.98425196850393704" right="0.39370078740157483" top="0.59055118110236227" bottom="0.31496062992125984" header="0" footer="0"/>
  <pageSetup paperSize="9" scale="44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7</vt:i4>
      </vt:variant>
    </vt:vector>
  </HeadingPairs>
  <TitlesOfParts>
    <vt:vector size="14" baseType="lpstr">
      <vt:lpstr>ТА </vt:lpstr>
      <vt:lpstr>З </vt:lpstr>
      <vt:lpstr>Р1 та довідка</vt:lpstr>
      <vt:lpstr> Р2 (П)</vt:lpstr>
      <vt:lpstr>Р3 (А)</vt:lpstr>
      <vt:lpstr>Р4 (К), категорія</vt:lpstr>
      <vt:lpstr>Розділ 5</vt:lpstr>
      <vt:lpstr>'Р4 (К), категорія'!Заголовки_для_друку</vt:lpstr>
      <vt:lpstr>'Розділ 5'!Заголовки_для_друку</vt:lpstr>
      <vt:lpstr>' Р2 (П)'!Область_друку</vt:lpstr>
      <vt:lpstr>'Р1 та довідка'!Область_друку</vt:lpstr>
      <vt:lpstr>'Р3 (А)'!Область_друку</vt:lpstr>
      <vt:lpstr>'Р4 (К), категорія'!Область_друку</vt:lpstr>
      <vt:lpstr>'Розділ 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Христина Сергіївна</dc:creator>
  <cp:lastModifiedBy>Безсмертна Галина Михайлівна</cp:lastModifiedBy>
  <cp:lastPrinted>2021-07-15T06:43:01Z</cp:lastPrinted>
  <dcterms:created xsi:type="dcterms:W3CDTF">2021-07-15T07:45:57Z</dcterms:created>
  <dcterms:modified xsi:type="dcterms:W3CDTF">2021-07-29T09:51:56Z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 ВС 2020 нова суддя</vt:lpwstr>
  </property>
  <property fmtid="{D5CDD505-2E9C-101B-9397-08002B2CF9AE}" pid="3" name="Вид звіту">
    <vt:lpwstr>Друк реєстру</vt:lpwstr>
  </property>
  <property fmtid="{D5CDD505-2E9C-101B-9397-08002B2CF9AE}" pid="4" name="Тип виду звіту">
    <vt:i4>0</vt:i4>
  </property>
  <property fmtid="{D5CDD505-2E9C-101B-9397-08002B2CF9AE}" pid="5" name="Тип звітуDBID">
    <vt:i4>0</vt:i4>
  </property>
  <property fmtid="{D5CDD505-2E9C-101B-9397-08002B2CF9AE}" pid="6" name="Тип звітуID">
    <vt:i4>0</vt:i4>
  </property>
  <property fmtid="{D5CDD505-2E9C-101B-9397-08002B2CF9AE}" pid="7" name="К.Cума">
    <vt:lpwstr>0540DD10</vt:lpwstr>
  </property>
  <property fmtid="{D5CDD505-2E9C-101B-9397-08002B2CF9AE}" pid="8" name="Підрозділ">
    <vt:lpwstr>Верховний Суд</vt:lpwstr>
  </property>
  <property fmtid="{D5CDD505-2E9C-101B-9397-08002B2CF9AE}" pid="9" name="ПідрозділID">
    <vt:i4>301</vt:i4>
  </property>
  <property fmtid="{D5CDD505-2E9C-101B-9397-08002B2CF9AE}" pid="10" name="Початок періоду">
    <vt:filetime>2020-12-31T21:00:00Z</vt:filetime>
  </property>
  <property fmtid="{D5CDD505-2E9C-101B-9397-08002B2CF9AE}" pid="11" name="Кінець періоду">
    <vt:filetime>2021-06-29T21:00:00Z</vt:filetime>
  </property>
  <property fmtid="{D5CDD505-2E9C-101B-9397-08002B2CF9AE}" pid="12" name="Період">
    <vt:lpwstr>перше півріччя 2021 року</vt:lpwstr>
  </property>
</Properties>
</file>