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1_02\"/>
    </mc:Choice>
  </mc:AlternateContent>
  <bookViews>
    <workbookView xWindow="-120" yWindow="-120" windowWidth="29040" windowHeight="15840" activeTab="6"/>
  </bookViews>
  <sheets>
    <sheet name="Титул. аркуш" sheetId="86" r:id="rId1"/>
    <sheet name="зміст " sheetId="81" r:id="rId2"/>
    <sheet name="Р1 за формою ПЗ" sheetId="69" r:id="rId3"/>
    <sheet name="Р2 за видами судочинства" sheetId="79" r:id="rId4"/>
    <sheet name="Розділ 3 П " sheetId="70" r:id="rId5"/>
    <sheet name="Р 4 К" sheetId="72" r:id="rId6"/>
    <sheet name="5" sheetId="84" r:id="rId7"/>
    <sheet name="Р 5.1 ККС " sheetId="74" r:id="rId8"/>
    <sheet name="6" sheetId="83" r:id="rId9"/>
  </sheets>
  <externalReferences>
    <externalReference r:id="rId10"/>
  </externalReferences>
  <definedNames>
    <definedName name="_xlnm.Print_Titles" localSheetId="6">'5'!$3:$4</definedName>
    <definedName name="_xlnm.Print_Titles" localSheetId="8">'6'!$3:$4</definedName>
    <definedName name="_xlnm.Print_Titles" localSheetId="5">'Р 4 К'!$4:$5</definedName>
    <definedName name="_xlnm.Print_Titles" localSheetId="7">'Р 5.1 ККС '!$3:$4</definedName>
    <definedName name="_xlnm.Print_Area" localSheetId="6">'5'!$A$1:$U$58</definedName>
    <definedName name="_xlnm.Print_Area" localSheetId="8">'6'!$A$1:$F$24</definedName>
    <definedName name="_xlnm.Print_Area" localSheetId="1">'зміст '!$A$1:$K$14</definedName>
    <definedName name="_xlnm.Print_Area" localSheetId="5">'Р 4 К'!$A$1:$S$10</definedName>
    <definedName name="_xlnm.Print_Area" localSheetId="7">'Р 5.1 ККС '!$A$1:$L$28</definedName>
    <definedName name="_xlnm.Print_Area" localSheetId="2">'Р1 за формою ПЗ'!$A$1:$N$31</definedName>
    <definedName name="_xlnm.Print_Area" localSheetId="3">'Р2 за видами судочинства'!$A$1:$L$33</definedName>
    <definedName name="_xlnm.Print_Area" localSheetId="4">'Розділ 3 П '!$A$1:$P$11</definedName>
    <definedName name="_xlnm.Print_Area" localSheetId="0">'Титул. аркуш'!$A$1:$L$17</definedName>
  </definedNames>
  <calcPr calcId="191029"/>
</workbook>
</file>

<file path=xl/calcChain.xml><?xml version="1.0" encoding="utf-8"?>
<calcChain xmlns="http://schemas.openxmlformats.org/spreadsheetml/2006/main">
  <c r="U54" i="84" l="1"/>
  <c r="T54" i="84"/>
  <c r="S54" i="84"/>
  <c r="R54" i="84"/>
  <c r="Q54" i="84"/>
  <c r="P54" i="84"/>
  <c r="O54" i="84"/>
  <c r="N54" i="84"/>
  <c r="M54" i="84"/>
  <c r="L54" i="84"/>
  <c r="K54" i="84"/>
  <c r="J54" i="84"/>
  <c r="I54" i="84"/>
  <c r="H54" i="84"/>
  <c r="G54" i="84"/>
  <c r="F54" i="84"/>
  <c r="E54" i="84"/>
  <c r="U53" i="84"/>
  <c r="T53" i="84"/>
  <c r="S53" i="84"/>
  <c r="R53" i="84"/>
  <c r="Q53" i="84"/>
  <c r="P53" i="84"/>
  <c r="O53" i="84"/>
  <c r="N53" i="84"/>
  <c r="M53" i="84"/>
  <c r="L53" i="84"/>
  <c r="K53" i="84"/>
  <c r="J53" i="84"/>
  <c r="I53" i="84"/>
  <c r="H53" i="84"/>
  <c r="G53" i="84"/>
  <c r="F53" i="84"/>
  <c r="E53" i="84"/>
  <c r="U52" i="84"/>
  <c r="T52" i="84"/>
  <c r="S52" i="84"/>
  <c r="R52" i="84"/>
  <c r="Q52" i="84"/>
  <c r="P52" i="84"/>
  <c r="O52" i="84"/>
  <c r="N52" i="84"/>
  <c r="M52" i="84"/>
  <c r="L52" i="84"/>
  <c r="K52" i="84"/>
  <c r="J52" i="84"/>
  <c r="I52" i="84"/>
  <c r="H52" i="84"/>
  <c r="G52" i="84"/>
  <c r="F52" i="84"/>
  <c r="E52" i="84"/>
  <c r="U51" i="84"/>
  <c r="T51" i="84"/>
  <c r="S51" i="84"/>
  <c r="R51" i="84"/>
  <c r="Q51" i="84"/>
  <c r="P51" i="84"/>
  <c r="O51" i="84"/>
  <c r="N51" i="84"/>
  <c r="M51" i="84"/>
  <c r="L51" i="84"/>
  <c r="K51" i="84"/>
  <c r="J51" i="84"/>
  <c r="I51" i="84"/>
  <c r="H51" i="84"/>
  <c r="G51" i="84"/>
  <c r="F51" i="84"/>
  <c r="E51" i="84"/>
  <c r="U50" i="84"/>
  <c r="T50" i="84"/>
  <c r="S50" i="84"/>
  <c r="R50" i="84"/>
  <c r="Q50" i="84"/>
  <c r="P50" i="84"/>
  <c r="O50" i="84"/>
  <c r="N50" i="84"/>
  <c r="M50" i="84"/>
  <c r="L50" i="84"/>
  <c r="K50" i="84"/>
  <c r="J50" i="84"/>
  <c r="I50" i="84"/>
  <c r="H50" i="84"/>
  <c r="G50" i="84"/>
  <c r="F50" i="84"/>
  <c r="E50" i="84"/>
  <c r="U49" i="84"/>
  <c r="T49" i="84"/>
  <c r="S49" i="84"/>
  <c r="R49" i="84"/>
  <c r="Q49" i="84"/>
  <c r="P49" i="84"/>
  <c r="O49" i="84"/>
  <c r="N49" i="84"/>
  <c r="M49" i="84"/>
  <c r="L49" i="84"/>
  <c r="K49" i="84"/>
  <c r="J49" i="84"/>
  <c r="I49" i="84"/>
  <c r="H49" i="84"/>
  <c r="G49" i="84"/>
  <c r="F49" i="84"/>
  <c r="E49" i="84"/>
  <c r="U48" i="84"/>
  <c r="T48" i="84"/>
  <c r="S48" i="84"/>
  <c r="R48" i="84"/>
  <c r="Q48" i="84"/>
  <c r="P48" i="84"/>
  <c r="O48" i="84"/>
  <c r="N48" i="84"/>
  <c r="M48" i="84"/>
  <c r="L48" i="84"/>
  <c r="K48" i="84"/>
  <c r="J48" i="84"/>
  <c r="I48" i="84"/>
  <c r="H48" i="84"/>
  <c r="G48" i="84"/>
  <c r="F48" i="84"/>
  <c r="E48" i="84"/>
  <c r="U47" i="84"/>
  <c r="T47" i="84"/>
  <c r="S47" i="84"/>
  <c r="R47" i="84"/>
  <c r="Q47" i="84"/>
  <c r="P47" i="84"/>
  <c r="O47" i="84"/>
  <c r="N47" i="84"/>
  <c r="M47" i="84"/>
  <c r="L47" i="84"/>
  <c r="K47" i="84"/>
  <c r="J47" i="84"/>
  <c r="I47" i="84"/>
  <c r="H47" i="84"/>
  <c r="G47" i="84"/>
  <c r="F47" i="84"/>
  <c r="E47" i="84"/>
  <c r="U46" i="84"/>
  <c r="T46" i="84"/>
  <c r="S46" i="84"/>
  <c r="R46" i="84"/>
  <c r="Q46" i="84"/>
  <c r="P46" i="84"/>
  <c r="O46" i="84"/>
  <c r="N46" i="84"/>
  <c r="M46" i="84"/>
  <c r="L46" i="84"/>
  <c r="K46" i="84"/>
  <c r="J46" i="84"/>
  <c r="I46" i="84"/>
  <c r="H46" i="84"/>
  <c r="G46" i="84"/>
  <c r="F46" i="84"/>
  <c r="E46" i="84"/>
  <c r="U45" i="84"/>
  <c r="T45" i="84"/>
  <c r="S45" i="84"/>
  <c r="R45" i="84"/>
  <c r="Q45" i="84"/>
  <c r="P45" i="84"/>
  <c r="O45" i="84"/>
  <c r="N45" i="84"/>
  <c r="M45" i="84"/>
  <c r="L45" i="84"/>
  <c r="K45" i="84"/>
  <c r="J45" i="84"/>
  <c r="I45" i="84"/>
  <c r="H45" i="84"/>
  <c r="G45" i="84"/>
  <c r="F45" i="84"/>
  <c r="E45" i="84"/>
  <c r="U44" i="84"/>
  <c r="T44" i="84"/>
  <c r="S44" i="84"/>
  <c r="R44" i="84"/>
  <c r="Q44" i="84"/>
  <c r="P44" i="84"/>
  <c r="O44" i="84"/>
  <c r="N44" i="84"/>
  <c r="M44" i="84"/>
  <c r="L44" i="84"/>
  <c r="K44" i="84"/>
  <c r="J44" i="84"/>
  <c r="I44" i="84"/>
  <c r="H44" i="84"/>
  <c r="G44" i="84"/>
  <c r="F44" i="84"/>
  <c r="E44" i="84"/>
  <c r="U43" i="84"/>
  <c r="T43" i="84"/>
  <c r="S43" i="84"/>
  <c r="R43" i="84"/>
  <c r="Q43" i="84"/>
  <c r="P43" i="84"/>
  <c r="O43" i="84"/>
  <c r="N43" i="84"/>
  <c r="M43" i="84"/>
  <c r="L43" i="84"/>
  <c r="K43" i="84"/>
  <c r="J43" i="84"/>
  <c r="I43" i="84"/>
  <c r="H43" i="84"/>
  <c r="G43" i="84"/>
  <c r="F43" i="84"/>
  <c r="E43" i="84"/>
  <c r="U42" i="84"/>
  <c r="T42" i="84"/>
  <c r="S42" i="84"/>
  <c r="R42" i="84"/>
  <c r="Q42" i="84"/>
  <c r="P42" i="84"/>
  <c r="O42" i="84"/>
  <c r="N42" i="84"/>
  <c r="M42" i="84"/>
  <c r="L42" i="84"/>
  <c r="K42" i="84"/>
  <c r="J42" i="84"/>
  <c r="I42" i="84"/>
  <c r="H42" i="84"/>
  <c r="G42" i="84"/>
  <c r="F42" i="84"/>
  <c r="E42" i="84"/>
  <c r="U41" i="84"/>
  <c r="T41" i="84"/>
  <c r="S41" i="84"/>
  <c r="R41" i="84"/>
  <c r="Q41" i="84"/>
  <c r="P41" i="84"/>
  <c r="O41" i="84"/>
  <c r="N41" i="84"/>
  <c r="M41" i="84"/>
  <c r="L41" i="84"/>
  <c r="K41" i="84"/>
  <c r="J41" i="84"/>
  <c r="I41" i="84"/>
  <c r="H41" i="84"/>
  <c r="G41" i="84"/>
  <c r="F41" i="84"/>
  <c r="E41" i="84"/>
  <c r="U40" i="84"/>
  <c r="T40" i="84"/>
  <c r="S40" i="84"/>
  <c r="R40" i="84"/>
  <c r="Q40" i="84"/>
  <c r="P40" i="84"/>
  <c r="O40" i="84"/>
  <c r="N40" i="84"/>
  <c r="M40" i="84"/>
  <c r="L40" i="84"/>
  <c r="K40" i="84"/>
  <c r="J40" i="84"/>
  <c r="I40" i="84"/>
  <c r="H40" i="84"/>
  <c r="G40" i="84"/>
  <c r="F40" i="84"/>
  <c r="E40" i="84"/>
  <c r="U39" i="84"/>
  <c r="T39" i="84"/>
  <c r="S39" i="84"/>
  <c r="R39" i="84"/>
  <c r="Q39" i="84"/>
  <c r="P39" i="84"/>
  <c r="O39" i="84"/>
  <c r="N39" i="84"/>
  <c r="M39" i="84"/>
  <c r="L39" i="84"/>
  <c r="K39" i="84"/>
  <c r="J39" i="84"/>
  <c r="I39" i="84"/>
  <c r="H39" i="84"/>
  <c r="G39" i="84"/>
  <c r="F39" i="84"/>
  <c r="E39" i="84"/>
  <c r="U38" i="84"/>
  <c r="T38" i="84"/>
  <c r="S38" i="84"/>
  <c r="R38" i="84"/>
  <c r="Q38" i="84"/>
  <c r="P38" i="84"/>
  <c r="O38" i="84"/>
  <c r="N38" i="84"/>
  <c r="M38" i="84"/>
  <c r="L38" i="84"/>
  <c r="K38" i="84"/>
  <c r="J38" i="84"/>
  <c r="I38" i="84"/>
  <c r="H38" i="84"/>
  <c r="G38" i="84"/>
  <c r="F38" i="84"/>
  <c r="E38" i="84"/>
  <c r="U37" i="84"/>
  <c r="T37" i="84"/>
  <c r="S37" i="84"/>
  <c r="R37" i="84"/>
  <c r="Q37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U36" i="84"/>
  <c r="T36" i="84"/>
  <c r="S36" i="84"/>
  <c r="R36" i="84"/>
  <c r="Q36" i="84"/>
  <c r="P36" i="84"/>
  <c r="O36" i="84"/>
  <c r="N36" i="84"/>
  <c r="M36" i="84"/>
  <c r="L36" i="84"/>
  <c r="K36" i="84"/>
  <c r="J36" i="84"/>
  <c r="I36" i="84"/>
  <c r="H36" i="84"/>
  <c r="G36" i="84"/>
  <c r="F36" i="84"/>
  <c r="E36" i="84"/>
  <c r="U35" i="84"/>
  <c r="T35" i="84"/>
  <c r="S35" i="84"/>
  <c r="R35" i="84"/>
  <c r="Q35" i="84"/>
  <c r="P35" i="84"/>
  <c r="O35" i="84"/>
  <c r="N35" i="84"/>
  <c r="M35" i="84"/>
  <c r="L35" i="84"/>
  <c r="K35" i="84"/>
  <c r="J35" i="84"/>
  <c r="I35" i="84"/>
  <c r="H35" i="84"/>
  <c r="G35" i="84"/>
  <c r="F35" i="84"/>
  <c r="E35" i="84"/>
  <c r="U34" i="84"/>
  <c r="T34" i="84"/>
  <c r="S34" i="84"/>
  <c r="R34" i="84"/>
  <c r="Q34" i="84"/>
  <c r="P34" i="84"/>
  <c r="O34" i="84"/>
  <c r="N34" i="84"/>
  <c r="M34" i="84"/>
  <c r="L34" i="84"/>
  <c r="K34" i="84"/>
  <c r="J34" i="84"/>
  <c r="I34" i="84"/>
  <c r="H34" i="84"/>
  <c r="G34" i="84"/>
  <c r="F34" i="84"/>
  <c r="E34" i="84"/>
  <c r="U33" i="84"/>
  <c r="T33" i="84"/>
  <c r="S33" i="84"/>
  <c r="R33" i="84"/>
  <c r="Q33" i="84"/>
  <c r="P33" i="84"/>
  <c r="O33" i="84"/>
  <c r="N33" i="84"/>
  <c r="M33" i="84"/>
  <c r="L33" i="84"/>
  <c r="K33" i="84"/>
  <c r="J33" i="84"/>
  <c r="I33" i="84"/>
  <c r="H33" i="84"/>
  <c r="G33" i="84"/>
  <c r="F33" i="84"/>
  <c r="E33" i="84"/>
  <c r="U32" i="84"/>
  <c r="T32" i="84"/>
  <c r="S32" i="84"/>
  <c r="R32" i="84"/>
  <c r="Q32" i="84"/>
  <c r="P32" i="84"/>
  <c r="O32" i="84"/>
  <c r="N32" i="84"/>
  <c r="M32" i="84"/>
  <c r="L32" i="84"/>
  <c r="K32" i="84"/>
  <c r="J32" i="84"/>
  <c r="I32" i="84"/>
  <c r="H32" i="84"/>
  <c r="G32" i="84"/>
  <c r="F32" i="84"/>
  <c r="E32" i="84"/>
  <c r="U31" i="84"/>
  <c r="T31" i="84"/>
  <c r="S31" i="84"/>
  <c r="R31" i="84"/>
  <c r="Q31" i="84"/>
  <c r="P31" i="84"/>
  <c r="O31" i="84"/>
  <c r="N31" i="84"/>
  <c r="M31" i="84"/>
  <c r="L31" i="84"/>
  <c r="K31" i="84"/>
  <c r="J31" i="84"/>
  <c r="I31" i="84"/>
  <c r="H31" i="84"/>
  <c r="G31" i="84"/>
  <c r="F31" i="84"/>
  <c r="E31" i="84"/>
  <c r="U30" i="84"/>
  <c r="T30" i="84"/>
  <c r="S30" i="84"/>
  <c r="R30" i="84"/>
  <c r="Q30" i="84"/>
  <c r="P30" i="84"/>
  <c r="O30" i="84"/>
  <c r="N30" i="84"/>
  <c r="M30" i="84"/>
  <c r="L30" i="84"/>
  <c r="K30" i="84"/>
  <c r="J30" i="84"/>
  <c r="I30" i="84"/>
  <c r="H30" i="84"/>
  <c r="G30" i="84"/>
  <c r="F30" i="84"/>
  <c r="E30" i="84"/>
  <c r="U29" i="84"/>
  <c r="T29" i="84"/>
  <c r="S29" i="84"/>
  <c r="R29" i="84"/>
  <c r="Q29" i="84"/>
  <c r="P29" i="84"/>
  <c r="O29" i="84"/>
  <c r="N29" i="84"/>
  <c r="M29" i="84"/>
  <c r="L29" i="84"/>
  <c r="K29" i="84"/>
  <c r="J29" i="84"/>
  <c r="I29" i="84"/>
  <c r="H29" i="84"/>
  <c r="G29" i="84"/>
  <c r="F29" i="84"/>
  <c r="E29" i="84"/>
  <c r="U28" i="84"/>
  <c r="T28" i="84"/>
  <c r="S28" i="84"/>
  <c r="R28" i="84"/>
  <c r="Q28" i="84"/>
  <c r="P28" i="84"/>
  <c r="O28" i="84"/>
  <c r="N28" i="84"/>
  <c r="M28" i="84"/>
  <c r="L28" i="84"/>
  <c r="K28" i="84"/>
  <c r="J28" i="84"/>
  <c r="I28" i="84"/>
  <c r="H28" i="84"/>
  <c r="G28" i="84"/>
  <c r="F28" i="84"/>
  <c r="E28" i="84"/>
  <c r="U27" i="84"/>
  <c r="T27" i="84"/>
  <c r="S27" i="84"/>
  <c r="R27" i="84"/>
  <c r="Q27" i="84"/>
  <c r="P27" i="84"/>
  <c r="O27" i="84"/>
  <c r="N27" i="84"/>
  <c r="M27" i="84"/>
  <c r="L27" i="84"/>
  <c r="K27" i="84"/>
  <c r="J27" i="84"/>
  <c r="I27" i="84"/>
  <c r="H27" i="84"/>
  <c r="G27" i="84"/>
  <c r="F27" i="84"/>
  <c r="E27" i="84"/>
  <c r="U26" i="84"/>
  <c r="T26" i="84"/>
  <c r="S26" i="84"/>
  <c r="R26" i="84"/>
  <c r="Q26" i="84"/>
  <c r="P26" i="84"/>
  <c r="O26" i="84"/>
  <c r="N26" i="84"/>
  <c r="M26" i="84"/>
  <c r="L26" i="84"/>
  <c r="K26" i="84"/>
  <c r="J26" i="84"/>
  <c r="I26" i="84"/>
  <c r="H26" i="84"/>
  <c r="G26" i="84"/>
  <c r="F26" i="84"/>
  <c r="E26" i="84"/>
  <c r="U25" i="84"/>
  <c r="T25" i="84"/>
  <c r="S25" i="84"/>
  <c r="R25" i="84"/>
  <c r="Q25" i="84"/>
  <c r="P25" i="84"/>
  <c r="O25" i="84"/>
  <c r="N25" i="84"/>
  <c r="M25" i="84"/>
  <c r="L25" i="84"/>
  <c r="K25" i="84"/>
  <c r="J25" i="84"/>
  <c r="I25" i="84"/>
  <c r="H25" i="84"/>
  <c r="G25" i="84"/>
  <c r="F25" i="84"/>
  <c r="E25" i="84"/>
  <c r="U24" i="84"/>
  <c r="T24" i="84"/>
  <c r="S24" i="84"/>
  <c r="R24" i="84"/>
  <c r="Q24" i="84"/>
  <c r="P24" i="84"/>
  <c r="O24" i="84"/>
  <c r="N24" i="84"/>
  <c r="M24" i="84"/>
  <c r="L24" i="84"/>
  <c r="K24" i="84"/>
  <c r="J24" i="84"/>
  <c r="I24" i="84"/>
  <c r="H24" i="84"/>
  <c r="G24" i="84"/>
  <c r="F24" i="84"/>
  <c r="E24" i="84"/>
  <c r="U23" i="84"/>
  <c r="T23" i="84"/>
  <c r="S23" i="84"/>
  <c r="R23" i="84"/>
  <c r="Q23" i="84"/>
  <c r="P23" i="84"/>
  <c r="O23" i="84"/>
  <c r="N23" i="84"/>
  <c r="M23" i="84"/>
  <c r="L23" i="84"/>
  <c r="K23" i="84"/>
  <c r="J23" i="84"/>
  <c r="I23" i="84"/>
  <c r="H23" i="84"/>
  <c r="G23" i="84"/>
  <c r="F23" i="84"/>
  <c r="E23" i="84"/>
  <c r="U22" i="84"/>
  <c r="T22" i="84"/>
  <c r="S22" i="84"/>
  <c r="R22" i="84"/>
  <c r="Q22" i="84"/>
  <c r="P22" i="84"/>
  <c r="O22" i="84"/>
  <c r="N22" i="84"/>
  <c r="M22" i="84"/>
  <c r="L22" i="84"/>
  <c r="K22" i="84"/>
  <c r="J22" i="84"/>
  <c r="I22" i="84"/>
  <c r="H22" i="84"/>
  <c r="G22" i="84"/>
  <c r="F22" i="84"/>
  <c r="E22" i="84"/>
  <c r="U21" i="84"/>
  <c r="T21" i="84"/>
  <c r="S21" i="84"/>
  <c r="R21" i="84"/>
  <c r="Q21" i="84"/>
  <c r="P21" i="84"/>
  <c r="O21" i="84"/>
  <c r="N21" i="84"/>
  <c r="M21" i="84"/>
  <c r="L21" i="84"/>
  <c r="K21" i="84"/>
  <c r="J21" i="84"/>
  <c r="I21" i="84"/>
  <c r="H21" i="84"/>
  <c r="G21" i="84"/>
  <c r="F21" i="84"/>
  <c r="E21" i="84"/>
  <c r="U20" i="84"/>
  <c r="T20" i="84"/>
  <c r="S20" i="84"/>
  <c r="R20" i="84"/>
  <c r="Q20" i="84"/>
  <c r="P20" i="84"/>
  <c r="O20" i="84"/>
  <c r="N20" i="84"/>
  <c r="M20" i="84"/>
  <c r="L20" i="84"/>
  <c r="K20" i="84"/>
  <c r="J20" i="84"/>
  <c r="I20" i="84"/>
  <c r="H20" i="84"/>
  <c r="G20" i="84"/>
  <c r="F20" i="84"/>
  <c r="E20" i="84"/>
  <c r="U19" i="84"/>
  <c r="T19" i="84"/>
  <c r="S19" i="84"/>
  <c r="R19" i="84"/>
  <c r="Q19" i="84"/>
  <c r="P19" i="84"/>
  <c r="O19" i="84"/>
  <c r="N19" i="84"/>
  <c r="M19" i="84"/>
  <c r="L19" i="84"/>
  <c r="K19" i="84"/>
  <c r="J19" i="84"/>
  <c r="I19" i="84"/>
  <c r="H19" i="84"/>
  <c r="G19" i="84"/>
  <c r="F19" i="84"/>
  <c r="E19" i="84"/>
  <c r="U18" i="84"/>
  <c r="T18" i="84"/>
  <c r="S18" i="84"/>
  <c r="R18" i="84"/>
  <c r="Q18" i="84"/>
  <c r="P18" i="84"/>
  <c r="O18" i="84"/>
  <c r="N18" i="84"/>
  <c r="M18" i="84"/>
  <c r="L18" i="84"/>
  <c r="K18" i="84"/>
  <c r="J18" i="84"/>
  <c r="I18" i="84"/>
  <c r="H18" i="84"/>
  <c r="G18" i="84"/>
  <c r="F18" i="84"/>
  <c r="E18" i="84"/>
  <c r="U17" i="84"/>
  <c r="T17" i="84"/>
  <c r="S17" i="84"/>
  <c r="R17" i="84"/>
  <c r="Q17" i="84"/>
  <c r="P17" i="84"/>
  <c r="O17" i="84"/>
  <c r="N17" i="84"/>
  <c r="M17" i="84"/>
  <c r="L17" i="84"/>
  <c r="K17" i="84"/>
  <c r="J17" i="84"/>
  <c r="I17" i="84"/>
  <c r="H17" i="84"/>
  <c r="G17" i="84"/>
  <c r="F17" i="84"/>
  <c r="E17" i="84"/>
  <c r="U16" i="84"/>
  <c r="T16" i="84"/>
  <c r="S16" i="84"/>
  <c r="R16" i="84"/>
  <c r="Q16" i="84"/>
  <c r="P16" i="84"/>
  <c r="O16" i="84"/>
  <c r="N16" i="84"/>
  <c r="M16" i="84"/>
  <c r="L16" i="84"/>
  <c r="K16" i="84"/>
  <c r="J16" i="84"/>
  <c r="I16" i="84"/>
  <c r="H16" i="84"/>
  <c r="G16" i="84"/>
  <c r="F16" i="84"/>
  <c r="E16" i="84"/>
  <c r="U15" i="84"/>
  <c r="T15" i="84"/>
  <c r="S15" i="84"/>
  <c r="R15" i="84"/>
  <c r="Q15" i="84"/>
  <c r="P15" i="84"/>
  <c r="O15" i="84"/>
  <c r="N15" i="84"/>
  <c r="M15" i="84"/>
  <c r="L15" i="84"/>
  <c r="K15" i="84"/>
  <c r="J15" i="84"/>
  <c r="I15" i="84"/>
  <c r="H15" i="84"/>
  <c r="G15" i="84"/>
  <c r="F15" i="84"/>
  <c r="E15" i="84"/>
  <c r="U14" i="84"/>
  <c r="T14" i="84"/>
  <c r="S14" i="84"/>
  <c r="R14" i="84"/>
  <c r="Q14" i="84"/>
  <c r="P14" i="84"/>
  <c r="O14" i="84"/>
  <c r="N14" i="84"/>
  <c r="M14" i="84"/>
  <c r="L14" i="84"/>
  <c r="K14" i="84"/>
  <c r="J14" i="84"/>
  <c r="I14" i="84"/>
  <c r="H14" i="84"/>
  <c r="G14" i="84"/>
  <c r="F14" i="84"/>
  <c r="E14" i="84"/>
  <c r="U13" i="84"/>
  <c r="T13" i="84"/>
  <c r="S13" i="84"/>
  <c r="R13" i="84"/>
  <c r="Q13" i="84"/>
  <c r="P13" i="84"/>
  <c r="O13" i="84"/>
  <c r="N13" i="84"/>
  <c r="M13" i="84"/>
  <c r="L13" i="84"/>
  <c r="K13" i="84"/>
  <c r="J13" i="84"/>
  <c r="I13" i="84"/>
  <c r="H13" i="84"/>
  <c r="G13" i="84"/>
  <c r="F13" i="84"/>
  <c r="E13" i="84"/>
  <c r="U12" i="84"/>
  <c r="T12" i="84"/>
  <c r="S12" i="84"/>
  <c r="R12" i="84"/>
  <c r="Q12" i="84"/>
  <c r="P12" i="84"/>
  <c r="O12" i="84"/>
  <c r="N12" i="84"/>
  <c r="M12" i="84"/>
  <c r="L12" i="84"/>
  <c r="K12" i="84"/>
  <c r="J12" i="84"/>
  <c r="I12" i="84"/>
  <c r="H12" i="84"/>
  <c r="G12" i="84"/>
  <c r="F12" i="84"/>
  <c r="E12" i="84"/>
  <c r="U11" i="84"/>
  <c r="T11" i="84"/>
  <c r="S11" i="84"/>
  <c r="R11" i="84"/>
  <c r="Q11" i="84"/>
  <c r="P11" i="84"/>
  <c r="O11" i="84"/>
  <c r="N11" i="84"/>
  <c r="M11" i="84"/>
  <c r="L11" i="84"/>
  <c r="K11" i="84"/>
  <c r="J11" i="84"/>
  <c r="I11" i="84"/>
  <c r="H11" i="84"/>
  <c r="G11" i="84"/>
  <c r="F11" i="84"/>
  <c r="E11" i="84"/>
  <c r="U10" i="84"/>
  <c r="T10" i="84"/>
  <c r="S10" i="84"/>
  <c r="R10" i="84"/>
  <c r="Q10" i="84"/>
  <c r="P10" i="84"/>
  <c r="O10" i="84"/>
  <c r="N10" i="84"/>
  <c r="M10" i="84"/>
  <c r="L10" i="84"/>
  <c r="K10" i="84"/>
  <c r="J10" i="84"/>
  <c r="I10" i="84"/>
  <c r="H10" i="84"/>
  <c r="G10" i="84"/>
  <c r="F10" i="84"/>
  <c r="E10" i="84"/>
  <c r="U9" i="84"/>
  <c r="T9" i="84"/>
  <c r="S9" i="84"/>
  <c r="R9" i="84"/>
  <c r="Q9" i="84"/>
  <c r="P9" i="84"/>
  <c r="O9" i="84"/>
  <c r="N9" i="84"/>
  <c r="M9" i="84"/>
  <c r="L9" i="84"/>
  <c r="K9" i="84"/>
  <c r="J9" i="84"/>
  <c r="I9" i="84"/>
  <c r="H9" i="84"/>
  <c r="G9" i="84"/>
  <c r="F9" i="84"/>
  <c r="E9" i="84"/>
  <c r="U8" i="84"/>
  <c r="T8" i="84"/>
  <c r="S8" i="84"/>
  <c r="R8" i="84"/>
  <c r="Q8" i="84"/>
  <c r="P8" i="84"/>
  <c r="O8" i="84"/>
  <c r="N8" i="84"/>
  <c r="M8" i="84"/>
  <c r="L8" i="84"/>
  <c r="K8" i="84"/>
  <c r="J8" i="84"/>
  <c r="I8" i="84"/>
  <c r="H8" i="84"/>
  <c r="G8" i="84"/>
  <c r="F8" i="84"/>
  <c r="E8" i="84"/>
  <c r="U7" i="84"/>
  <c r="T7" i="84"/>
  <c r="S7" i="84"/>
  <c r="R7" i="84"/>
  <c r="Q7" i="84"/>
  <c r="P7" i="84"/>
  <c r="O7" i="84"/>
  <c r="N7" i="84"/>
  <c r="M7" i="84"/>
  <c r="L7" i="84"/>
  <c r="K7" i="84"/>
  <c r="J7" i="84"/>
  <c r="I7" i="84"/>
  <c r="H7" i="84"/>
  <c r="G7" i="84"/>
  <c r="F7" i="84"/>
  <c r="E7" i="84"/>
  <c r="U6" i="84"/>
  <c r="T6" i="84"/>
  <c r="S6" i="84"/>
  <c r="R6" i="84"/>
  <c r="Q6" i="84"/>
  <c r="P6" i="84"/>
  <c r="O6" i="84"/>
  <c r="N6" i="84"/>
  <c r="M6" i="84"/>
  <c r="L6" i="84"/>
  <c r="K6" i="84"/>
  <c r="J6" i="84"/>
  <c r="I6" i="84"/>
  <c r="H6" i="84"/>
  <c r="G6" i="84"/>
  <c r="F6" i="84"/>
  <c r="E6" i="84"/>
  <c r="G5" i="84" l="1"/>
  <c r="O5" i="84"/>
  <c r="F5" i="84"/>
  <c r="N5" i="84"/>
  <c r="T5" i="84"/>
  <c r="K5" i="84"/>
  <c r="S5" i="84"/>
  <c r="L5" i="84"/>
  <c r="H5" i="84"/>
  <c r="P5" i="84"/>
  <c r="E5" i="84"/>
  <c r="M5" i="84"/>
  <c r="U5" i="84"/>
  <c r="J5" i="84"/>
  <c r="R5" i="84"/>
  <c r="I5" i="84"/>
  <c r="Q5" i="84"/>
</calcChain>
</file>

<file path=xl/sharedStrings.xml><?xml version="1.0" encoding="utf-8"?>
<sst xmlns="http://schemas.openxmlformats.org/spreadsheetml/2006/main" count="347" uniqueCount="275">
  <si>
    <t>Найменування показника</t>
  </si>
  <si>
    <t>залишено без розгляду</t>
  </si>
  <si>
    <t>відмовлено у відкритті провадження</t>
  </si>
  <si>
    <t>А</t>
  </si>
  <si>
    <t>Б</t>
  </si>
  <si>
    <t>не розглянуто на початок періоду</t>
  </si>
  <si>
    <t>надійшло на розгляд</t>
  </si>
  <si>
    <t>з направленням справи для розгляду до іншого суду першої інстанції, у тому числі за встановленою підсудністю</t>
  </si>
  <si>
    <t>Розділ 1.</t>
  </si>
  <si>
    <t>Розділ 3.</t>
  </si>
  <si>
    <t>Розділ 4.</t>
  </si>
  <si>
    <t>Розділ 2.</t>
  </si>
  <si>
    <t xml:space="preserve">з ухваленням нового рішення </t>
  </si>
  <si>
    <t>Результативність  здійснення правосуддя за формою процесуального звернення та видами судочинства</t>
  </si>
  <si>
    <t xml:space="preserve">заяв про перегляд судових рішень за нововиявленими обставинами </t>
  </si>
  <si>
    <t xml:space="preserve">заяв про перегляд судових рішень за виключними обставинами </t>
  </si>
  <si>
    <r>
      <t>Перебувало на розгляді упродовж періоду (усього),</t>
    </r>
    <r>
      <rPr>
        <i/>
        <sz val="18"/>
        <rFont val="Roboto Condensed Light"/>
        <charset val="204"/>
      </rPr>
      <t xml:space="preserve"> 
</t>
    </r>
    <r>
      <rPr>
        <sz val="18"/>
        <rFont val="Roboto Condensed Light"/>
        <charset val="204"/>
      </rPr>
      <t>з них:</t>
    </r>
  </si>
  <si>
    <t>Кількість постановлених окремих ухвал</t>
  </si>
  <si>
    <t>не  розглянуто на початок періоду</t>
  </si>
  <si>
    <t>Розділ 2. Результативність  здійснення правосуддя за формою процесуального звернення та видами судочинства</t>
  </si>
  <si>
    <t>Кількість справ, що повернуто до касаційних судів у складі Верховного Суду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</si>
  <si>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</si>
  <si>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</si>
  <si>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 xml:space="preserve">Загальні показники здійснення правосуддя </t>
  </si>
  <si>
    <t xml:space="preserve">Додаткові  показники здійснення правосуддя </t>
  </si>
  <si>
    <t>повернуто</t>
  </si>
  <si>
    <r>
      <t xml:space="preserve">апеляційних скарг та справ </t>
    </r>
    <r>
      <rPr>
        <sz val="22"/>
        <rFont val="Times New Roman"/>
        <family val="1"/>
        <charset val="204"/>
      </rPr>
      <t/>
    </r>
  </si>
  <si>
    <t xml:space="preserve">Результативність здійснення правосуддя на підставі апеляційних скарг і справ </t>
  </si>
  <si>
    <t>Розділ 5.</t>
  </si>
  <si>
    <t xml:space="preserve">Результативність  здійснення правосуддя на підставі касаційних скарг і справ </t>
  </si>
  <si>
    <t xml:space="preserve">Звільнено осіб з-під варти за результатами перегляду судових рішень судом касаційної інстанції </t>
  </si>
  <si>
    <t>Кількість скасованих рішень суду за нововиявленими обставинами</t>
  </si>
  <si>
    <t xml:space="preserve">Кількість скасованих рішень суду за виключними обставинами </t>
  </si>
  <si>
    <t xml:space="preserve">заяви про перегляд судових рішень за нововиявленими обставинами  </t>
  </si>
  <si>
    <t xml:space="preserve">заяви про перегляд судових рішень за виключними обставинами  </t>
  </si>
  <si>
    <t>у зразкових справах</t>
  </si>
  <si>
    <t xml:space="preserve">цивільного судочинства </t>
  </si>
  <si>
    <t>кримінального судочинства</t>
  </si>
  <si>
    <t>господарського судочинства</t>
  </si>
  <si>
    <t xml:space="preserve">Передано справ на розгляд до Великої Палати Верховного Суду   </t>
  </si>
  <si>
    <t>із закриттям провадження у справі/ залишенням заяви без розгляду</t>
  </si>
  <si>
    <t>з направленням для продовження розгляду</t>
  </si>
  <si>
    <t xml:space="preserve">із залишенням в силі рішення суду першої інстанції </t>
  </si>
  <si>
    <t xml:space="preserve">Не розглянуто на кінець періоду </t>
  </si>
  <si>
    <t>Категорії судових справ</t>
  </si>
  <si>
    <t>№ рядка</t>
  </si>
  <si>
    <t>Форма № 1-ВС</t>
  </si>
  <si>
    <t>Форма процесуального звернення</t>
  </si>
  <si>
    <t>Не розглянуто на кінець періоду</t>
  </si>
  <si>
    <t>подання/клопотання про визначення підсудності справи</t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</si>
  <si>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</si>
  <si>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Перебувало на розгляді (усього),
</t>
    </r>
    <r>
      <rPr>
        <sz val="20"/>
        <rFont val="Roboto Condensed Light"/>
        <charset val="204"/>
      </rPr>
      <t>з них:</t>
    </r>
  </si>
  <si>
    <r>
      <t>Розглянуто
(усього)</t>
    </r>
    <r>
      <rPr>
        <sz val="20"/>
        <rFont val="Roboto Condensed Light"/>
        <charset val="204"/>
      </rPr>
      <t>,</t>
    </r>
    <r>
      <rPr>
        <b/>
        <sz val="20"/>
        <rFont val="Roboto Condensed Light"/>
        <charset val="204"/>
      </rPr>
      <t xml:space="preserve">
</t>
    </r>
    <r>
      <rPr>
        <sz val="20"/>
        <rFont val="Roboto Condensed Light"/>
        <charset val="204"/>
      </rPr>
      <t>з них:</t>
    </r>
  </si>
  <si>
    <t xml:space="preserve">
повернуто</t>
  </si>
  <si>
    <t>недоговірних зобов’язань</t>
  </si>
  <si>
    <t>обігу цінних паперів</t>
  </si>
  <si>
    <t>корпоративних відносин</t>
  </si>
  <si>
    <t>земельних відносин</t>
  </si>
  <si>
    <t>захисту права власності</t>
  </si>
  <si>
    <t>захисту прав на об’єкти інтелектуальної власності</t>
  </si>
  <si>
    <t>застосування природоохоронного законодавства</t>
  </si>
  <si>
    <t>застосування антимонопольного законодавства</t>
  </si>
  <si>
    <t>1960 року</t>
  </si>
  <si>
    <t>проти основ національної безпеки України</t>
  </si>
  <si>
    <t>проти життя та здоров’я особи</t>
  </si>
  <si>
    <t>проти волі, честі та гідності особи</t>
  </si>
  <si>
    <t>проти виборчих, трудових та інших особистих прав і свобод людини і громадянина</t>
  </si>
  <si>
    <t>проти власності</t>
  </si>
  <si>
    <t>у сфері господарської діяльності</t>
  </si>
  <si>
    <t>проти довкілля</t>
  </si>
  <si>
    <t>проти громадської безпеки</t>
  </si>
  <si>
    <t>проти безпеки виробництва</t>
  </si>
  <si>
    <t>проти безпеки руху та експлуатації транспорту</t>
  </si>
  <si>
    <t>проти громадського порядку та моральності</t>
  </si>
  <si>
    <t>у сфері обігу наркотичних засобів, психотропних речовин, їх аналогів або прекурсорів та інші злочини проти здоров’я населення</t>
  </si>
  <si>
    <t>проти авторитету органів державної влади, органів місцевого самоврядування та об’єднань громадян</t>
  </si>
  <si>
    <t xml:space="preserve">у сфері використання електронно-обчислювальних машин (комп’ютерів), систем та комп’ютерних мереж і мереж електрозв’язку </t>
  </si>
  <si>
    <t>у сфері службової діяльності та професійної діяльності, пов’язаної з наданням публічних послуг</t>
  </si>
  <si>
    <t>проти правосуддя</t>
  </si>
  <si>
    <t>проти встановленого порядку несення військової служби (військові злочини)</t>
  </si>
  <si>
    <t>проти миру, безпеки людства та міжнародного правопорядку</t>
  </si>
  <si>
    <t>інші справи позовного провадження</t>
  </si>
  <si>
    <t>Кількість справ, що надійшли з касаційних судів на розгляд до Великої Палати Верховного Суду</t>
  </si>
  <si>
    <r>
      <t xml:space="preserve">Перебувало на розгляді упродовж періоду  (усього), 
</t>
    </r>
    <r>
      <rPr>
        <sz val="22"/>
        <rFont val="Roboto Condensed Light"/>
        <charset val="204"/>
      </rPr>
      <t>з них:</t>
    </r>
  </si>
  <si>
    <t>Види судочинства</t>
  </si>
  <si>
    <t>Зміст звіту за формою № 1-ВС</t>
  </si>
  <si>
    <t>Терміни формування</t>
  </si>
  <si>
    <t xml:space="preserve"> Респондент: </t>
  </si>
  <si>
    <r>
      <t>Перебувало на розгляді упродовж періоду (усього),</t>
    </r>
    <r>
      <rPr>
        <i/>
        <sz val="19"/>
        <rFont val="Roboto Condensed Light"/>
        <charset val="204"/>
      </rPr>
      <t xml:space="preserve"> 
</t>
    </r>
    <r>
      <rPr>
        <sz val="19"/>
        <rFont val="Roboto Condensed Light"/>
        <charset val="204"/>
      </rPr>
      <t>з них:</t>
    </r>
  </si>
  <si>
    <r>
      <t xml:space="preserve">господарського судочинства (усього), 
</t>
    </r>
    <r>
      <rPr>
        <sz val="24"/>
        <rFont val="Roboto Condensed Light"/>
        <charset val="204"/>
      </rPr>
      <t>з них:</t>
    </r>
  </si>
  <si>
    <r>
      <t xml:space="preserve">кримінального судочинства (усього),
 </t>
    </r>
    <r>
      <rPr>
        <sz val="24"/>
        <rFont val="Roboto Condensed Light"/>
        <charset val="204"/>
      </rPr>
      <t>з них:</t>
    </r>
  </si>
  <si>
    <r>
      <t xml:space="preserve">цивільного судочинства (усього), 
</t>
    </r>
    <r>
      <rPr>
        <sz val="24"/>
        <rFont val="Roboto Condensed Light"/>
        <charset val="204"/>
      </rPr>
      <t>з них:</t>
    </r>
  </si>
  <si>
    <t>із закриттям провадження у справі/
залишенням заяви без розгляду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</si>
  <si>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</si>
  <si>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>Розглянуто
(усього)</t>
    </r>
    <r>
      <rPr>
        <sz val="22"/>
        <rFont val="Roboto Condensed Light"/>
        <charset val="204"/>
      </rPr>
      <t>,</t>
    </r>
    <r>
      <rPr>
        <b/>
        <sz val="22"/>
        <rFont val="Roboto Condensed Light"/>
        <charset val="204"/>
      </rPr>
      <t xml:space="preserve">
</t>
    </r>
    <r>
      <rPr>
        <sz val="22"/>
        <rFont val="Roboto Condensed Light"/>
        <charset val="204"/>
      </rPr>
      <t>з них:</t>
    </r>
  </si>
  <si>
    <r>
      <t xml:space="preserve">2001 року (усього), 
</t>
    </r>
    <r>
      <rPr>
        <i/>
        <sz val="18"/>
        <rFont val="Roboto Condensed Light"/>
        <charset val="204"/>
      </rPr>
      <t>з них за злочини:</t>
    </r>
  </si>
  <si>
    <r>
      <t xml:space="preserve">Найменування: </t>
    </r>
    <r>
      <rPr>
        <b/>
        <sz val="14"/>
        <rFont val="Roboto Condensed Light"/>
        <charset val="204"/>
      </rPr>
      <t xml:space="preserve"> Верховний Суд</t>
    </r>
  </si>
  <si>
    <t>відмовлено у відкритті провадження/ у задоволенні подання</t>
  </si>
  <si>
    <t>Загальна кількість</t>
  </si>
  <si>
    <t>інші рішення у справах</t>
  </si>
  <si>
    <r>
      <rPr>
        <b/>
        <sz val="18"/>
        <rFont val="Roboto Condensed Light"/>
        <charset val="204"/>
      </rPr>
      <t xml:space="preserve">Розглянуто (усього), </t>
    </r>
    <r>
      <rPr>
        <sz val="18"/>
        <rFont val="Roboto Condensed Light"/>
        <charset val="204"/>
      </rPr>
      <t xml:space="preserve">
з них:</t>
    </r>
  </si>
  <si>
    <t>заяв/клопотань/подань про визначення  підсудності</t>
  </si>
  <si>
    <t>касаційні скарги і справи</t>
  </si>
  <si>
    <t>ЗВІТ ПРО ЗДІЙСНЕННЯ ПРАВОСУДДЯ ВЕРХОВНИМ СУДОМ</t>
  </si>
  <si>
    <t>9</t>
  </si>
  <si>
    <t xml:space="preserve">№ рядка </t>
  </si>
  <si>
    <t xml:space="preserve"> першої інстанції </t>
  </si>
  <si>
    <t>відмовлено у відкритті   провадження</t>
  </si>
  <si>
    <r>
      <t xml:space="preserve">адміністративного судочинства (усього),
</t>
    </r>
    <r>
      <rPr>
        <sz val="22"/>
        <rFont val="Roboto Condensed Light"/>
        <charset val="204"/>
      </rPr>
      <t>з них:</t>
    </r>
  </si>
  <si>
    <t>у справах про адміністративні правопорушення (ст. 185-3 КпАП)</t>
  </si>
  <si>
    <t>адміністративного судочинства</t>
  </si>
  <si>
    <t>позовних заяв/справ</t>
  </si>
  <si>
    <t>Кількість окремих думок</t>
  </si>
  <si>
    <t xml:space="preserve">Розділ 3. Результативність здійснення правосуддя на підставі апеляційних скарг і справ </t>
  </si>
  <si>
    <t xml:space="preserve">Розділ 4. Результативність  здійснення правосуддя на підставі касаційних скарг і справ </t>
  </si>
  <si>
    <t>Розділ 5. Результативність  здійснення правосуддя на підставі касаційних скарг і справ за видами 
судочинства та категоріями судових справ</t>
  </si>
  <si>
    <t>розглянуто по суті/ здійснено апеляційний/ касаційний перегляд/ перегляд за заявою</t>
  </si>
  <si>
    <t xml:space="preserve">закрито провадження в адміністративній справі/
апеляційне провадження/
касаційне провадження </t>
  </si>
  <si>
    <t>розглянуто по суті/ здійснено апеляційний/ касаційний перегляд/ перегляд за заявою/інші рішення у справах</t>
  </si>
  <si>
    <r>
      <t xml:space="preserve">Розглянуто (усього), 
</t>
    </r>
    <r>
      <rPr>
        <sz val="19"/>
        <rFont val="Roboto Condensed Light"/>
        <charset val="204"/>
      </rPr>
      <t>з них:</t>
    </r>
  </si>
  <si>
    <t>Результативність  здійснення касаційного перегляду за кількістю осіб у кримінальному судочинстві</t>
  </si>
  <si>
    <t xml:space="preserve">Довідка до розділу 1. </t>
  </si>
  <si>
    <t>Результативність  здійснення правосуддя на підставі касаційних скарг і справ за видами судочинства та категоріями судових справ</t>
  </si>
  <si>
    <t>скарг на рішення Вищої ради правосуддя, ухвалених за результатами розгляду скарг на рішення її Дисциплінарної палати</t>
  </si>
  <si>
    <t xml:space="preserve">касаційних скарг та справ </t>
  </si>
  <si>
    <t>подань у зразкових справах (з р. 3)</t>
  </si>
  <si>
    <t>Відмовлено у відкритті касаційного провадження на підставі п. 5 ч. 1 ст. 333 КАС України/ ч. 2 ст. 293 ГПК України/ п. 5 ч. 2 ст. 394 ЦПК України</t>
  </si>
  <si>
    <t>Форма № 1-ВС   с. 4</t>
  </si>
  <si>
    <t>апеляційні скарги у справах про адміністративні правопорушення (ст. 185-3 КпАП)</t>
  </si>
  <si>
    <r>
      <t>адміністративного судочинства (усього)</t>
    </r>
    <r>
      <rPr>
        <sz val="24"/>
        <rFont val="Roboto Condensed Light"/>
        <charset val="204"/>
      </rPr>
      <t>, 
з них:</t>
    </r>
  </si>
  <si>
    <t>Форма № 1-ВС   с. 5</t>
  </si>
  <si>
    <t>закрито апеляційне провадження/ визнано нечинним судове рішення та закрито провадження у справі</t>
  </si>
  <si>
    <t>скаргу задоволено  та судове рішення змінено</t>
  </si>
  <si>
    <t>скаргу задоволено та судове рішення скасовано (усього), 
у тому числі:</t>
  </si>
  <si>
    <t>Форма № 1-ВС   с. 6</t>
  </si>
  <si>
    <t>скаргу задоволено та судове рішення змінено</t>
  </si>
  <si>
    <r>
      <t xml:space="preserve">скаргу задоволено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</si>
  <si>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r>
      <t xml:space="preserve">Загальна кількість касаційних скарг і справ, 
</t>
    </r>
    <r>
      <rPr>
        <b/>
        <i/>
        <sz val="22"/>
        <rFont val="Roboto Condensed Light"/>
        <charset val="204"/>
      </rPr>
      <t>у тому числі:</t>
    </r>
  </si>
  <si>
    <r>
      <t xml:space="preserve">Загальна кількість апеляційних скарг і справ, 
</t>
    </r>
    <r>
      <rPr>
        <b/>
        <i/>
        <sz val="22"/>
        <rFont val="Roboto Condensed Light"/>
        <charset val="204"/>
      </rPr>
      <t>у тому числі:</t>
    </r>
  </si>
  <si>
    <r>
      <t>Загальна кількість процесуальних звернень до суду</t>
    </r>
    <r>
      <rPr>
        <sz val="24"/>
        <rFont val="Roboto Condensed Light"/>
        <charset val="204"/>
      </rPr>
      <t>,
 у тому числі в порядку:</t>
    </r>
  </si>
  <si>
    <r>
      <t xml:space="preserve">Загальна кількість справ, 
</t>
    </r>
    <r>
      <rPr>
        <b/>
        <i/>
        <sz val="18"/>
        <rFont val="Roboto Condensed Light"/>
        <charset val="204"/>
      </rPr>
      <t xml:space="preserve">у тому числі:
</t>
    </r>
  </si>
  <si>
    <t>Форма № 1-ВС   с. 9</t>
  </si>
  <si>
    <t>Розділ 5.1. Результативність  здійснення касаційного перегляду за кількістю осіб у кримінальному судочинстві</t>
  </si>
  <si>
    <t xml:space="preserve"> апеляційної інстанції </t>
  </si>
  <si>
    <t>проти статевої свободи та статевої недоторканості особи</t>
  </si>
  <si>
    <r>
      <t>(ст. 109–114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</si>
  <si>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115–145)</t>
  </si>
  <si>
    <t>(ст. 146–151)</t>
  </si>
  <si>
    <t>(ст. 152–156)</t>
  </si>
  <si>
    <t>(ст. 157–184)</t>
  </si>
  <si>
    <t>(ст. 185–198)</t>
  </si>
  <si>
    <t>(ст. 199–233)</t>
  </si>
  <si>
    <t>(ст. 236–254)</t>
  </si>
  <si>
    <r>
      <t>(ст. 255–270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</si>
  <si>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271–275)</t>
  </si>
  <si>
    <t>(ст. 276–292)</t>
  </si>
  <si>
    <t>(ст. 293–304)</t>
  </si>
  <si>
    <t>(ст. 305–327)</t>
  </si>
  <si>
    <t>(ст. 328-337)</t>
  </si>
  <si>
    <t>(ст. 338–360)</t>
  </si>
  <si>
    <r>
      <t>(ст.  361–363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</si>
  <si>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364–370)</t>
  </si>
  <si>
    <r>
      <t>(ст. 371–400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</si>
  <si>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 402–435)</t>
  </si>
  <si>
    <t>(ст. 436–447)</t>
  </si>
  <si>
    <t xml:space="preserve">7–8 </t>
  </si>
  <si>
    <t xml:space="preserve"> Юридична адреса: вул. П. Орлика, 8, м. Київ, 01043</t>
  </si>
  <si>
    <t>у задоволенні скарги відмовлено та залишено судове рішення без змін</t>
  </si>
  <si>
    <t xml:space="preserve">у задоволенні скарги відмовлено   та судове рішення залишено без змін             </t>
  </si>
  <si>
    <t xml:space="preserve">у задоволенні скарги відмовлено  та судове рішення  залишено без змін             </t>
  </si>
  <si>
    <r>
      <rPr>
        <i/>
        <sz val="20"/>
        <rFont val="Roboto Condensed Light"/>
        <charset val="204"/>
      </rPr>
      <t>скаргу задоволено  та судове рішення скасовано  (усього),</t>
    </r>
    <r>
      <rPr>
        <sz val="20"/>
        <rFont val="Roboto Condensed Light"/>
        <charset val="204"/>
      </rPr>
      <t xml:space="preserve">
у тому числі:</t>
    </r>
  </si>
  <si>
    <t>закрито провадження</t>
  </si>
  <si>
    <t>закрито касаційне провадження</t>
  </si>
  <si>
    <t xml:space="preserve">із закриттям провадження </t>
  </si>
  <si>
    <t>Розділ 5.1.</t>
  </si>
  <si>
    <t>Адміністративне судочинство</t>
  </si>
  <si>
    <t xml:space="preserve">Господар-ське судочинство </t>
  </si>
  <si>
    <t>Кримінальне судочинство</t>
  </si>
  <si>
    <t>Цивільне судочинство</t>
  </si>
  <si>
    <t>Форма № 1-ВС   с.3</t>
  </si>
  <si>
    <r>
      <rPr>
        <b/>
        <i/>
        <sz val="16"/>
        <rFont val="Roboto Condensed Light"/>
        <charset val="204"/>
      </rPr>
      <t xml:space="preserve">Кількість справ, у яких задоволено позовні вимоги/скаргу/заяву/змінено чи скасовано судові рішення
</t>
    </r>
    <r>
      <rPr>
        <sz val="16"/>
        <rFont val="Roboto Condensed Light"/>
        <charset val="204"/>
      </rPr>
      <t>(з гр.  9)</t>
    </r>
  </si>
  <si>
    <t>подання про визначення підсудності справи</t>
  </si>
  <si>
    <t>позовні заяв і справ</t>
  </si>
  <si>
    <t>скарги на рішення Вищої ради правосуддя, ухвалених за результатами розгляду скарг на рішення її Дисциплінарної палати</t>
  </si>
  <si>
    <t xml:space="preserve">апеляційні скарг в адміністративних справах </t>
  </si>
  <si>
    <t>касаційні скарг і справ</t>
  </si>
  <si>
    <t xml:space="preserve">заяви про перегляд судових рішень за нововиявленими обставинами </t>
  </si>
  <si>
    <t xml:space="preserve">заяви про перегляд судових рішень за виключними обставинами </t>
  </si>
  <si>
    <t>подання у зразкових справах ( з р. 4)</t>
  </si>
  <si>
    <t xml:space="preserve">апеляційні скарги і справ </t>
  </si>
  <si>
    <t>касаційні скарги і справ</t>
  </si>
  <si>
    <t xml:space="preserve">заяви  про перегляд судових рішень за виключними обставинами  </t>
  </si>
  <si>
    <t xml:space="preserve">апеляційні скарги </t>
  </si>
  <si>
    <t>касаційні скарги</t>
  </si>
  <si>
    <t>укладення, зміни, розірвання, виконання договорів (правочинів) та визнання їх недійсними</t>
  </si>
  <si>
    <r>
      <t xml:space="preserve">Загальна кількість судових рішень, переглянутих у касаційному порядку,
</t>
    </r>
    <r>
      <rPr>
        <i/>
        <sz val="20"/>
        <rFont val="Roboto Condensed Light"/>
        <charset val="204"/>
      </rPr>
      <t>у тому числі</t>
    </r>
    <r>
      <rPr>
        <b/>
        <sz val="20"/>
        <rFont val="Roboto Condensed Light"/>
        <charset val="204"/>
      </rPr>
      <t xml:space="preserve">: </t>
    </r>
  </si>
  <si>
    <r>
      <t xml:space="preserve">з направленням справи на новий розгляд  / призначенням нового розгляду, 
</t>
    </r>
    <r>
      <rPr>
        <i/>
        <sz val="20"/>
        <rFont val="Roboto Condensed Light"/>
        <charset val="204"/>
      </rPr>
      <t>у тому числі до суду:</t>
    </r>
  </si>
  <si>
    <t>у сфері охорони державної таємниці, недоторканності державних кордонів, забезпечення призову та мобілізації</t>
  </si>
  <si>
    <r>
      <rPr>
        <b/>
        <i/>
        <sz val="18"/>
        <rFont val="Roboto Condensed Light"/>
        <charset val="204"/>
      </rPr>
      <t>Кількість осіб, щодо яких в касаційному порядку переглянуто рішення суду (усього)</t>
    </r>
    <r>
      <rPr>
        <b/>
        <i/>
        <sz val="18"/>
        <rFont val="Roboto Condensed Light"/>
        <charset val="204"/>
      </rPr>
      <t xml:space="preserve"> </t>
    </r>
    <r>
      <rPr>
        <b/>
        <sz val="18"/>
        <rFont val="Roboto Condensed Light"/>
        <charset val="204"/>
      </rPr>
      <t xml:space="preserve">
</t>
    </r>
    <r>
      <rPr>
        <sz val="18"/>
        <rFont val="Roboto Condensed Light"/>
        <charset val="204"/>
      </rPr>
      <t>у тому числі за Кримінальними кодексами України:</t>
    </r>
  </si>
  <si>
    <t>з направленням на новий розгляд</t>
  </si>
  <si>
    <t>за апеляційними скаргами у зразкових справах (з р. 5)</t>
  </si>
  <si>
    <t xml:space="preserve">з направленням на новий розгляд </t>
  </si>
  <si>
    <t>Форма № 1-ВС   с. 7</t>
  </si>
  <si>
    <r>
      <rPr>
        <b/>
        <sz val="20"/>
        <rFont val="Roboto Condensed Light"/>
        <charset val="204"/>
      </rPr>
      <t>Загальна кількість процесуальних звернень та справ</t>
    </r>
    <r>
      <rPr>
        <sz val="20"/>
        <rFont val="Roboto Condensed Light"/>
        <charset val="204"/>
      </rPr>
      <t>, 
у тому числі:</t>
    </r>
  </si>
  <si>
    <t>апеляційні скарги у зразкових справах (з р. 7)</t>
  </si>
  <si>
    <r>
      <rPr>
        <b/>
        <sz val="14"/>
        <rFont val="Roboto Condensed Light"/>
        <charset val="204"/>
      </rPr>
      <t>за 2020 рік</t>
    </r>
    <r>
      <rPr>
        <sz val="14"/>
        <rFont val="Roboto Condensed Light"/>
        <charset val="204"/>
      </rPr>
      <t xml:space="preserve">
(період)</t>
    </r>
  </si>
  <si>
    <t>Кількість розглянутих справ в судовому засіданні в режимі відеоконференції</t>
  </si>
  <si>
    <t>Руками добавлено графа 6 рядок 2, 6</t>
  </si>
  <si>
    <t>Розділ 6.</t>
  </si>
  <si>
    <t xml:space="preserve">Результативність  здійснення правосуддя у касаційному порядку </t>
  </si>
  <si>
    <t xml:space="preserve">судовими палатами та об'єднаною палатою </t>
  </si>
  <si>
    <r>
      <t xml:space="preserve">скаргу задоволено та судове рішення скасовано (усього),
</t>
    </r>
    <r>
      <rPr>
        <i/>
        <sz val="20"/>
        <rFont val="Roboto Condensed Light"/>
        <charset val="204"/>
      </rPr>
      <t>у тому числі:</t>
    </r>
  </si>
  <si>
    <r>
      <rPr>
        <b/>
        <i/>
        <sz val="18"/>
        <rFont val="Roboto Condensed Light"/>
        <charset val="204"/>
      </rPr>
      <t xml:space="preserve">Загальна кількість справ </t>
    </r>
    <r>
      <rPr>
        <b/>
        <i/>
        <u/>
        <sz val="18"/>
        <rFont val="Roboto Condensed Light"/>
        <charset val="204"/>
      </rPr>
      <t>адміністративного судочинства</t>
    </r>
    <r>
      <rPr>
        <b/>
        <i/>
        <sz val="18"/>
        <rFont val="Roboto Condensed Light"/>
        <charset val="204"/>
      </rPr>
      <t xml:space="preserve">, </t>
    </r>
    <r>
      <rPr>
        <b/>
        <sz val="18"/>
        <rFont val="Roboto Condensed Light"/>
        <charset val="204"/>
      </rPr>
      <t xml:space="preserve">
</t>
    </r>
    <r>
      <rPr>
        <sz val="18"/>
        <rFont val="Roboto Condensed Light"/>
        <charset val="204"/>
      </rPr>
      <t>з них справи:</t>
    </r>
  </si>
  <si>
    <t>щодо виборчого процесу та референдуму</t>
  </si>
  <si>
    <t>щодо захисту політичних (крім виборчих) та громадянських прав</t>
  </si>
  <si>
    <t>щодо статусу народного депутата України, депутата місцевої ради, організації діяльності представницьких органів влади</t>
  </si>
  <si>
    <t>з приводу забезпечення функціонування органів прокуратури, адвокатури, нотаріату та юстиції</t>
  </si>
  <si>
    <t>щодо примусового виконання судових рішень і рішень інших органів</t>
  </si>
  <si>
    <t>що виникають з відносин публічної служби</t>
  </si>
  <si>
    <t>з приводу реалізації державної політики у сфері економіки та публічної фінансової політики</t>
  </si>
  <si>
    <t>з приводу регулювання містобудівної діяльності та землекористування</t>
  </si>
  <si>
    <t>з приводу охорони навколишнього природного середовища</t>
  </si>
  <si>
    <t>з приводу адміністрування податків, зборів, платежів, а також контролю за дотриманням вимог податкового законодавства</t>
  </si>
  <si>
    <t>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</si>
  <si>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щодо забезпечення громадського порядку та безпеки, національної безпеки та оборони України</t>
  </si>
  <si>
    <t>зі спорів з приводу реалізації державної політики у сфері освіти, науки, культури та спорту</t>
  </si>
  <si>
    <t>інші справи</t>
  </si>
  <si>
    <r>
      <rPr>
        <b/>
        <i/>
        <sz val="18"/>
        <rFont val="Roboto Condensed Light"/>
        <charset val="204"/>
      </rPr>
      <t xml:space="preserve">Загальна кількість справ </t>
    </r>
    <r>
      <rPr>
        <b/>
        <i/>
        <u/>
        <sz val="18"/>
        <rFont val="Roboto Condensed Light"/>
        <charset val="204"/>
      </rPr>
      <t>господарського судочинства</t>
    </r>
    <r>
      <rPr>
        <b/>
        <i/>
        <sz val="18"/>
        <rFont val="Roboto Condensed Light"/>
        <charset val="204"/>
      </rPr>
      <t xml:space="preserve">, </t>
    </r>
    <r>
      <rPr>
        <b/>
        <sz val="18"/>
        <rFont val="Roboto Condensed Light"/>
        <charset val="204"/>
      </rPr>
      <t xml:space="preserve">
</t>
    </r>
    <r>
      <rPr>
        <sz val="18"/>
        <rFont val="Roboto Condensed Light"/>
        <charset val="204"/>
      </rPr>
      <t>із них справи стосовно:</t>
    </r>
  </si>
  <si>
    <t>про банкрутство</t>
  </si>
  <si>
    <t>інших справ</t>
  </si>
  <si>
    <r>
      <t xml:space="preserve">Загальна кількість справ </t>
    </r>
    <r>
      <rPr>
        <b/>
        <i/>
        <u/>
        <sz val="18"/>
        <rFont val="Roboto Condensed Light"/>
        <charset val="204"/>
      </rPr>
      <t xml:space="preserve">кримінального судочинства </t>
    </r>
  </si>
  <si>
    <r>
      <rPr>
        <b/>
        <i/>
        <sz val="18"/>
        <rFont val="Roboto Condensed Light"/>
        <charset val="204"/>
      </rPr>
      <t xml:space="preserve">Загальна кількість справ </t>
    </r>
    <r>
      <rPr>
        <b/>
        <i/>
        <u/>
        <sz val="18"/>
        <rFont val="Roboto Condensed Light"/>
        <charset val="204"/>
      </rPr>
      <t>цивільного судочинства</t>
    </r>
    <r>
      <rPr>
        <b/>
        <i/>
        <sz val="18"/>
        <rFont val="Roboto Condensed Light"/>
        <charset val="204"/>
      </rPr>
      <t xml:space="preserve">, </t>
    </r>
    <r>
      <rPr>
        <b/>
        <sz val="18"/>
        <rFont val="Roboto Condensed Light"/>
        <charset val="204"/>
      </rPr>
      <t xml:space="preserve">
</t>
    </r>
    <r>
      <rPr>
        <sz val="18"/>
        <rFont val="Roboto Condensed Light"/>
        <charset val="204"/>
      </rPr>
      <t>з них справи:</t>
    </r>
  </si>
  <si>
    <t>позовного провадження, у тому числі справи:</t>
  </si>
  <si>
    <t>у спорах щодо права власності чи іншого речового права на нерухоме майно (крім землі)</t>
  </si>
  <si>
    <t>у спорах, що виникають із земельних відносин</t>
  </si>
  <si>
    <t>у спорах щодо прав інтелектуальної власності</t>
  </si>
  <si>
    <t>у спорах, що виникають із правочинів, зокрема договорів</t>
  </si>
  <si>
    <t>у спорах про недоговірні зобов'язання</t>
  </si>
  <si>
    <t>у спорах про захист немайнових прав фізичних осіб</t>
  </si>
  <si>
    <t>у спорах, що виникають із відносин спадкування</t>
  </si>
  <si>
    <t>у спорах, що виникають із житлових відносин</t>
  </si>
  <si>
    <t>про визнання необґрунтованими активів та їх витребування</t>
  </si>
  <si>
    <t>у спорах, що виникають із сімейних відносин</t>
  </si>
  <si>
    <t>у спорах, що виникають із трудових правовідносин</t>
  </si>
  <si>
    <t>у спорах, пов`язаних із застосуванням Закону України "Про захист прав споживачів"</t>
  </si>
  <si>
    <t>про звільнення майна з-під арешту (виключення майна з опису)</t>
  </si>
  <si>
    <t>наказного провадження</t>
  </si>
  <si>
    <t>окремого провадження</t>
  </si>
  <si>
    <t>про визнання та надання дозволу на примусове виконання рішення іноземного суду</t>
  </si>
  <si>
    <t>щодо визнання рішення іноземного суду, що не підлягає примусовому виконанню</t>
  </si>
  <si>
    <t>Форма № 1-ВС с.10</t>
  </si>
  <si>
    <t xml:space="preserve">Розділ 6. Результативність  здійснення правосуддя у касаційному порядку 
судовими палатами та об'єднаною палатою </t>
  </si>
  <si>
    <t>№ 
рядка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</si>
  <si>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</si>
  <si>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</si>
  <si>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</si>
  <si>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</si>
  <si>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</si>
  <si>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</si>
  <si>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</si>
  <si>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>Х</t>
  </si>
  <si>
    <t xml:space="preserve">Великої Палати Верховного Суду 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</si>
  <si>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</si>
  <si>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об'єднаною палатою (з р.6) до:</t>
  </si>
  <si>
    <t xml:space="preserve">Великою Палатою Верховного Суду (з р. 7) до: </t>
  </si>
  <si>
    <t>20 січня 2021 року</t>
  </si>
  <si>
    <t>Керівник департаменту аналітичної та правової роботи</t>
  </si>
  <si>
    <t>Расім БАБАНЛИ</t>
  </si>
  <si>
    <t>(підпис)</t>
  </si>
  <si>
    <t>Начальник відділу аналізу судової статистики Верховного Суду
департаменту аналітичної та правової роботи</t>
  </si>
  <si>
    <t>Олена Тимченко</t>
  </si>
  <si>
    <t>X</t>
  </si>
  <si>
    <t>піврічна, річна      
(паперова, електронна)</t>
  </si>
  <si>
    <t xml:space="preserve">
до  20 числа місяця,  що настає за звітним періодом
</t>
  </si>
  <si>
    <t xml:space="preserve">ЗАТВЕРДЖЕНО
Наказ керівника апарату Верховного Суду 
від 25.06.2018 № 91-ОД 
(у редакції наказу керівника апарату 
від 10.07.2020 № 85)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</si>
</sst>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-* #,##0.00\ _г_р_н_._-;\-* #,##0.00\ _г_р_н_._-;_-* &quot;-&quot;??\ _г_р_н_._-;_-@_-"/>
    <numFmt numFmtId="166" formatCode="_(* #,##0_);_(* \(#,##0\);_(* &quot;-&quot;_);_(@_)"/>
  </numFmts>
  <fonts count="110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Roboto Condensed Light"/>
      <charset val="204"/>
    </font>
    <font>
      <sz val="10"/>
      <name val="Roboto Condensed Light"/>
      <charset val="204"/>
    </font>
    <font>
      <b/>
      <sz val="14"/>
      <name val="Roboto Condensed Light"/>
      <charset val="204"/>
    </font>
    <font>
      <b/>
      <u/>
      <sz val="14"/>
      <name val="Roboto Condensed Light"/>
      <charset val="204"/>
    </font>
    <font>
      <sz val="14"/>
      <name val="Roboto Condensed Light"/>
      <charset val="204"/>
    </font>
    <font>
      <sz val="20"/>
      <name val="Roboto Condensed Light"/>
      <charset val="204"/>
    </font>
    <font>
      <b/>
      <sz val="20"/>
      <name val="Roboto Condensed Light"/>
      <charset val="204"/>
    </font>
    <font>
      <b/>
      <i/>
      <sz val="20"/>
      <name val="Roboto Condensed Light"/>
      <charset val="204"/>
    </font>
    <font>
      <b/>
      <sz val="28"/>
      <name val="Roboto Condensed Light"/>
      <charset val="204"/>
    </font>
    <font>
      <b/>
      <sz val="16"/>
      <name val="Roboto Condensed Light"/>
      <charset val="204"/>
    </font>
    <font>
      <sz val="16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b/>
      <sz val="16"/>
      <color indexed="8"/>
      <name val="Roboto Condensed Light"/>
      <charset val="204"/>
    </font>
    <font>
      <b/>
      <sz val="15"/>
      <name val="Roboto Condensed Light"/>
      <charset val="204"/>
    </font>
    <font>
      <b/>
      <sz val="18"/>
      <name val="Roboto Condensed Light"/>
      <charset val="204"/>
    </font>
    <font>
      <i/>
      <sz val="18"/>
      <name val="Roboto Condensed Light"/>
      <charset val="204"/>
    </font>
    <font>
      <sz val="18"/>
      <name val="Roboto Condensed Light"/>
      <charset val="204"/>
    </font>
    <font>
      <b/>
      <sz val="24"/>
      <name val="Roboto Condensed Light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i/>
      <sz val="20"/>
      <name val="Roboto Condensed Light"/>
      <charset val="204"/>
    </font>
    <font>
      <b/>
      <sz val="25"/>
      <name val="Roboto Condensed Light"/>
      <charset val="204"/>
    </font>
    <font>
      <b/>
      <i/>
      <sz val="22"/>
      <name val="Roboto Condensed Light"/>
      <charset val="204"/>
    </font>
    <font>
      <b/>
      <sz val="18"/>
      <name val="Arial"/>
      <family val="2"/>
      <charset val="204"/>
    </font>
    <font>
      <b/>
      <sz val="19"/>
      <name val="Roboto Condensed Light"/>
      <charset val="204"/>
    </font>
    <font>
      <i/>
      <sz val="19"/>
      <name val="Roboto Condensed Light"/>
      <charset val="204"/>
    </font>
    <font>
      <sz val="19"/>
      <name val="Roboto Condensed Light"/>
      <charset val="204"/>
    </font>
    <font>
      <b/>
      <sz val="40"/>
      <name val="Roboto Condensed Light"/>
      <charset val="204"/>
    </font>
    <font>
      <sz val="24"/>
      <name val="Roboto Condensed Light"/>
      <charset val="204"/>
    </font>
    <font>
      <i/>
      <sz val="24"/>
      <name val="Roboto Condensed Light"/>
      <charset val="204"/>
    </font>
    <font>
      <b/>
      <sz val="30"/>
      <name val="Roboto Condensed Light"/>
      <charset val="204"/>
    </font>
    <font>
      <b/>
      <i/>
      <sz val="18"/>
      <name val="Roboto Condensed Light"/>
      <charset val="204"/>
    </font>
    <font>
      <b/>
      <i/>
      <u/>
      <sz val="18"/>
      <name val="Roboto Condensed Light"/>
      <charset val="204"/>
    </font>
    <font>
      <vertAlign val="superscript"/>
      <sz val="18"/>
      <name val="Roboto Condensed Light"/>
      <charset val="204"/>
    </font>
    <font>
      <sz val="40"/>
      <name val="Roboto Condensed Light"/>
      <charset val="204"/>
    </font>
    <font>
      <sz val="40"/>
      <name val="Arial Cyr"/>
      <charset val="204"/>
    </font>
    <font>
      <b/>
      <sz val="40"/>
      <name val="Arial Cyr"/>
      <charset val="204"/>
    </font>
    <font>
      <sz val="25"/>
      <name val="Roboto Condensed Light"/>
      <charset val="204"/>
    </font>
    <font>
      <b/>
      <sz val="42"/>
      <name val="Roboto Condensed Light"/>
      <charset val="204"/>
    </font>
    <font>
      <sz val="42"/>
      <name val="Roboto Condensed Light"/>
      <charset val="204"/>
    </font>
    <font>
      <sz val="42"/>
      <name val="Arial Cyr"/>
      <charset val="204"/>
    </font>
    <font>
      <i/>
      <sz val="14"/>
      <name val="Roboto Condensed Light"/>
      <charset val="204"/>
    </font>
    <font>
      <b/>
      <i/>
      <sz val="16"/>
      <name val="Roboto Condensed Light"/>
      <charset val="204"/>
    </font>
    <font>
      <b/>
      <sz val="11"/>
      <color indexed="51"/>
      <name val="Calibri"/>
      <family val="2"/>
      <charset val="204"/>
    </font>
    <font>
      <sz val="11"/>
      <color indexed="19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1"/>
      <name val="Calibri"/>
      <family val="2"/>
      <charset val="204"/>
    </font>
    <font>
      <sz val="30"/>
      <name val="Roboto Condensed Light"/>
      <charset val="204"/>
    </font>
    <font>
      <b/>
      <sz val="36"/>
      <color indexed="8"/>
      <name val="Roboto Condensed Light"/>
      <charset val="204"/>
    </font>
    <font>
      <b/>
      <sz val="36"/>
      <name val="Roboto Condensed Light"/>
      <charset val="204"/>
    </font>
    <font>
      <sz val="36"/>
      <name val="Roboto Condensed Light"/>
      <charset val="204"/>
    </font>
    <font>
      <sz val="36"/>
      <name val="Arial Cyr"/>
      <charset val="204"/>
    </font>
    <font>
      <sz val="30"/>
      <name val="Arial Cyr"/>
      <charset val="204"/>
    </font>
    <font>
      <b/>
      <sz val="30"/>
      <name val="Arial Cyr"/>
      <charset val="204"/>
    </font>
    <font>
      <sz val="36"/>
      <color indexed="8"/>
      <name val="Roboto Condensed Light"/>
      <charset val="204"/>
    </font>
    <font>
      <b/>
      <sz val="32"/>
      <color indexed="8"/>
      <name val="Roboto Condensed Light"/>
      <charset val="204"/>
    </font>
    <font>
      <sz val="32"/>
      <color indexed="8"/>
      <name val="Roboto Condensed Light"/>
      <charset val="204"/>
    </font>
    <font>
      <sz val="20"/>
      <color indexed="8"/>
      <name val="Roboto Condensed Light"/>
      <charset val="204"/>
    </font>
    <font>
      <sz val="32"/>
      <name val="Roboto Condensed Light"/>
      <charset val="204"/>
    </font>
    <font>
      <b/>
      <sz val="32"/>
      <name val="Roboto Condensed Light"/>
      <charset val="204"/>
    </font>
    <font>
      <b/>
      <sz val="42"/>
      <color indexed="8"/>
      <name val="Roboto Condensed Light"/>
      <charset val="204"/>
    </font>
    <font>
      <sz val="42"/>
      <color indexed="8"/>
      <name val="Roboto Condensed Light"/>
      <charset val="204"/>
    </font>
    <font>
      <b/>
      <sz val="38"/>
      <color indexed="8"/>
      <name val="Roboto Condensed Light"/>
      <charset val="204"/>
    </font>
    <font>
      <sz val="38"/>
      <color indexed="8"/>
      <name val="Roboto Condensed Light"/>
      <charset val="204"/>
    </font>
    <font>
      <sz val="38"/>
      <name val="Roboto Condensed Light"/>
      <charset val="204"/>
    </font>
    <font>
      <sz val="20"/>
      <name val="Arial"/>
      <family val="2"/>
      <charset val="204"/>
    </font>
    <font>
      <sz val="28"/>
      <name val="Roboto Condensed Light"/>
      <charset val="204"/>
    </font>
    <font>
      <sz val="18"/>
      <color theme="1"/>
      <name val="Roboto Condensed Light"/>
      <charset val="204"/>
    </font>
    <font>
      <b/>
      <sz val="18"/>
      <color theme="1"/>
      <name val="Roboto Condensed Light"/>
      <charset val="204"/>
    </font>
    <font>
      <sz val="12"/>
      <name val="Roboto Condensed Light"/>
      <charset val="204"/>
    </font>
    <font>
      <b/>
      <sz val="33"/>
      <name val="Roboto Condensed Light"/>
      <charset val="204"/>
    </font>
    <font>
      <i/>
      <sz val="16"/>
      <name val="Roboto Condensed Light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" borderId="1" applyNumberFormat="0" applyAlignment="0" applyProtection="0"/>
    <xf numFmtId="0" fontId="12" fillId="22" borderId="2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1" applyNumberFormat="0" applyAlignment="0" applyProtection="0"/>
    <xf numFmtId="0" fontId="19" fillId="0" borderId="6" applyNumberFormat="0" applyFill="0" applyAlignment="0" applyProtection="0"/>
    <xf numFmtId="0" fontId="20" fillId="12" borderId="0" applyNumberFormat="0" applyBorder="0" applyAlignment="0" applyProtection="0"/>
    <xf numFmtId="0" fontId="21" fillId="4" borderId="7" applyNumberFormat="0" applyFont="0" applyAlignment="0" applyProtection="0"/>
    <xf numFmtId="0" fontId="2" fillId="4" borderId="7" applyNumberFormat="0" applyFont="0" applyAlignment="0" applyProtection="0"/>
    <xf numFmtId="0" fontId="22" fillId="2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18" fillId="9" borderId="1" applyNumberFormat="0" applyAlignment="0" applyProtection="0"/>
    <xf numFmtId="0" fontId="18" fillId="9" borderId="1" applyNumberFormat="0" applyAlignment="0" applyProtection="0"/>
    <xf numFmtId="0" fontId="18" fillId="9" borderId="1" applyNumberFormat="0" applyAlignment="0" applyProtection="0"/>
    <xf numFmtId="0" fontId="29" fillId="28" borderId="10" applyNumberFormat="0" applyAlignment="0" applyProtection="0"/>
    <xf numFmtId="0" fontId="81" fillId="28" borderId="1" applyNumberFormat="0" applyAlignment="0" applyProtection="0"/>
    <xf numFmtId="0" fontId="14" fillId="7" borderId="0" applyNumberFormat="0" applyBorder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7" fillId="0" borderId="4" applyNumberFormat="0" applyFill="0" applyAlignment="0" applyProtection="0"/>
    <xf numFmtId="0" fontId="16" fillId="0" borderId="13" applyNumberFormat="0" applyFill="0" applyAlignment="0" applyProtection="0"/>
    <xf numFmtId="0" fontId="28" fillId="0" borderId="14" applyNumberFormat="0" applyFill="0" applyAlignment="0" applyProtection="0"/>
    <xf numFmtId="0" fontId="1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9" fillId="0" borderId="6" applyNumberFormat="0" applyFill="0" applyAlignment="0" applyProtection="0"/>
    <xf numFmtId="0" fontId="29" fillId="0" borderId="16" applyNumberFormat="0" applyFill="0" applyAlignment="0" applyProtection="0"/>
    <xf numFmtId="0" fontId="30" fillId="29" borderId="2" applyNumberFormat="0" applyAlignment="0" applyProtection="0"/>
    <xf numFmtId="0" fontId="30" fillId="29" borderId="2" applyNumberFormat="0" applyAlignment="0" applyProtection="0"/>
    <xf numFmtId="0" fontId="30" fillId="29" borderId="17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2" fillId="30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3" fillId="0" borderId="0"/>
    <xf numFmtId="0" fontId="21" fillId="0" borderId="0"/>
    <xf numFmtId="0" fontId="2" fillId="0" borderId="0"/>
    <xf numFmtId="0" fontId="7" fillId="0" borderId="0"/>
    <xf numFmtId="0" fontId="6" fillId="0" borderId="0"/>
    <xf numFmtId="0" fontId="10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2" fillId="31" borderId="7" applyNumberFormat="0" applyFont="0" applyAlignment="0" applyProtection="0"/>
    <xf numFmtId="0" fontId="19" fillId="0" borderId="6" applyNumberFormat="0" applyFill="0" applyAlignment="0" applyProtection="0"/>
    <xf numFmtId="0" fontId="84" fillId="0" borderId="18" applyNumberFormat="0" applyFill="0" applyAlignment="0" applyProtection="0"/>
    <xf numFmtId="0" fontId="20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8" borderId="0" applyNumberFormat="0" applyBorder="0" applyAlignment="0" applyProtection="0"/>
    <xf numFmtId="0" fontId="2" fillId="0" borderId="0"/>
    <xf numFmtId="0" fontId="1" fillId="0" borderId="0"/>
    <xf numFmtId="0" fontId="1" fillId="0" borderId="0"/>
  </cellStyleXfs>
  <cellXfs count="389">
    <xf numFmtId="0" fontId="2" fillId="0" borderId="0" xfId="0" applyFont="1"/>
    <xf numFmtId="0" fontId="41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/>
    <xf numFmtId="0" fontId="32" fillId="0" borderId="0" xfId="75" applyFont="1"/>
    <xf numFmtId="0" fontId="6" fillId="0" borderId="0" xfId="76" applyFont="1"/>
    <xf numFmtId="0" fontId="36" fillId="0" borderId="0" xfId="76" applyFont="1"/>
    <xf numFmtId="0" fontId="36" fillId="0" borderId="0" xfId="76" applyFont="1" applyAlignment="1">
      <alignment horizontal="center"/>
    </xf>
    <xf numFmtId="0" fontId="36" fillId="0" borderId="0" xfId="0" applyFont="1"/>
    <xf numFmtId="0" fontId="51" fillId="0" borderId="19" xfId="76" applyNumberFormat="1" applyFont="1" applyFill="1" applyBorder="1" applyAlignment="1" applyProtection="1">
      <alignment horizontal="center" vertical="center"/>
    </xf>
    <xf numFmtId="0" fontId="44" fillId="0" borderId="19" xfId="76" applyNumberFormat="1" applyFont="1" applyFill="1" applyBorder="1" applyAlignment="1" applyProtection="1">
      <alignment horizontal="center" vertical="center" wrapText="1"/>
    </xf>
    <xf numFmtId="0" fontId="55" fillId="0" borderId="0" xfId="76" applyFont="1"/>
    <xf numFmtId="0" fontId="56" fillId="0" borderId="0" xfId="75" applyFont="1"/>
    <xf numFmtId="0" fontId="35" fillId="0" borderId="0" xfId="0" applyFont="1"/>
    <xf numFmtId="0" fontId="57" fillId="0" borderId="0" xfId="0" applyFont="1"/>
    <xf numFmtId="0" fontId="3" fillId="0" borderId="0" xfId="76" applyFont="1"/>
    <xf numFmtId="0" fontId="39" fillId="0" borderId="0" xfId="76" applyNumberFormat="1" applyFont="1" applyFill="1" applyBorder="1" applyAlignment="1" applyProtection="1">
      <alignment horizontal="center"/>
    </xf>
    <xf numFmtId="0" fontId="36" fillId="0" borderId="0" xfId="75" applyNumberFormat="1" applyFont="1" applyFill="1" applyBorder="1" applyAlignment="1" applyProtection="1"/>
    <xf numFmtId="0" fontId="35" fillId="0" borderId="0" xfId="75" applyNumberFormat="1" applyFont="1" applyFill="1" applyBorder="1" applyAlignment="1" applyProtection="1"/>
    <xf numFmtId="0" fontId="36" fillId="0" borderId="0" xfId="75" applyFont="1"/>
    <xf numFmtId="0" fontId="35" fillId="0" borderId="0" xfId="76" applyFont="1"/>
    <xf numFmtId="0" fontId="36" fillId="0" borderId="0" xfId="76" applyFont="1" applyBorder="1"/>
    <xf numFmtId="0" fontId="41" fillId="0" borderId="19" xfId="75" applyNumberFormat="1" applyFont="1" applyFill="1" applyBorder="1" applyAlignment="1" applyProtection="1">
      <alignment horizontal="center" vertical="center"/>
    </xf>
    <xf numFmtId="0" fontId="46" fillId="0" borderId="19" xfId="75" applyNumberFormat="1" applyFont="1" applyFill="1" applyBorder="1" applyAlignment="1" applyProtection="1">
      <alignment horizontal="center" vertical="center" wrapText="1"/>
    </xf>
    <xf numFmtId="0" fontId="46" fillId="0" borderId="19" xfId="75" applyNumberFormat="1" applyFont="1" applyFill="1" applyBorder="1" applyAlignment="1" applyProtection="1">
      <alignment horizontal="center" vertical="center"/>
    </xf>
    <xf numFmtId="0" fontId="33" fillId="0" borderId="0" xfId="76" applyFont="1"/>
    <xf numFmtId="0" fontId="46" fillId="0" borderId="19" xfId="76" applyNumberFormat="1" applyFont="1" applyFill="1" applyBorder="1" applyAlignment="1" applyProtection="1">
      <alignment horizontal="center" vertical="center"/>
    </xf>
    <xf numFmtId="0" fontId="47" fillId="0" borderId="19" xfId="76" applyNumberFormat="1" applyFont="1" applyFill="1" applyBorder="1" applyAlignment="1" applyProtection="1">
      <alignment horizontal="center" vertical="center" wrapText="1"/>
    </xf>
    <xf numFmtId="0" fontId="39" fillId="0" borderId="0" xfId="75" applyNumberFormat="1" applyFont="1" applyFill="1" applyBorder="1" applyAlignment="1" applyProtection="1">
      <alignment horizontal="center"/>
    </xf>
    <xf numFmtId="0" fontId="37" fillId="0" borderId="0" xfId="75" applyNumberFormat="1" applyFont="1" applyFill="1" applyBorder="1" applyAlignment="1" applyProtection="1">
      <alignment horizontal="center"/>
    </xf>
    <xf numFmtId="0" fontId="41" fillId="0" borderId="0" xfId="75" applyFont="1"/>
    <xf numFmtId="0" fontId="40" fillId="0" borderId="0" xfId="75" applyFont="1"/>
    <xf numFmtId="0" fontId="49" fillId="0" borderId="0" xfId="0" applyFont="1" applyBorder="1" applyAlignment="1">
      <alignment horizontal="left" vertical="top" wrapText="1"/>
    </xf>
    <xf numFmtId="0" fontId="50" fillId="0" borderId="0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51" fillId="0" borderId="0" xfId="0" applyFont="1" applyBorder="1" applyAlignment="1">
      <alignment horizontal="left" vertical="top" wrapText="1"/>
    </xf>
    <xf numFmtId="0" fontId="53" fillId="0" borderId="0" xfId="0" applyFont="1" applyBorder="1" applyAlignment="1">
      <alignment horizontal="left" vertical="top" wrapText="1"/>
    </xf>
    <xf numFmtId="0" fontId="59" fillId="0" borderId="20" xfId="0" applyNumberFormat="1" applyFont="1" applyFill="1" applyBorder="1" applyAlignment="1" applyProtection="1">
      <alignment horizontal="right" wrapText="1"/>
    </xf>
    <xf numFmtId="0" fontId="66" fillId="0" borderId="19" xfId="76" applyFont="1" applyFill="1" applyBorder="1" applyAlignment="1">
      <alignment horizontal="left" vertical="top" wrapText="1"/>
    </xf>
    <xf numFmtId="0" fontId="66" fillId="32" borderId="19" xfId="83" applyFont="1" applyFill="1" applyBorder="1" applyAlignment="1">
      <alignment horizontal="left" vertical="top" wrapText="1"/>
    </xf>
    <xf numFmtId="0" fontId="66" fillId="0" borderId="19" xfId="83" applyFont="1" applyFill="1" applyBorder="1" applyAlignment="1">
      <alignment horizontal="left" vertical="top" wrapText="1"/>
    </xf>
    <xf numFmtId="0" fontId="68" fillId="0" borderId="19" xfId="75" applyNumberFormat="1" applyFont="1" applyFill="1" applyBorder="1" applyAlignment="1" applyProtection="1">
      <alignment horizontal="center" vertical="center" wrapText="1"/>
    </xf>
    <xf numFmtId="0" fontId="46" fillId="0" borderId="19" xfId="75" applyNumberFormat="1" applyFont="1" applyFill="1" applyBorder="1" applyAlignment="1" applyProtection="1">
      <alignment horizontal="left" vertical="center" wrapText="1"/>
    </xf>
    <xf numFmtId="0" fontId="60" fillId="0" borderId="19" xfId="75" applyNumberFormat="1" applyFont="1" applyFill="1" applyBorder="1" applyAlignment="1" applyProtection="1">
      <alignment horizontal="left" vertical="center" wrapText="1"/>
    </xf>
    <xf numFmtId="0" fontId="53" fillId="0" borderId="21" xfId="0" applyFont="1" applyFill="1" applyBorder="1" applyAlignment="1">
      <alignment horizontal="center" vertical="center" wrapText="1"/>
    </xf>
    <xf numFmtId="0" fontId="53" fillId="33" borderId="21" xfId="0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vertical="top" wrapText="1"/>
    </xf>
    <xf numFmtId="0" fontId="53" fillId="33" borderId="23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vertical="top" wrapText="1"/>
    </xf>
    <xf numFmtId="0" fontId="53" fillId="33" borderId="25" xfId="0" applyFont="1" applyFill="1" applyBorder="1" applyAlignment="1">
      <alignment horizontal="center" vertical="center" wrapText="1"/>
    </xf>
    <xf numFmtId="0" fontId="65" fillId="0" borderId="0" xfId="75" applyFont="1"/>
    <xf numFmtId="0" fontId="73" fillId="0" borderId="0" xfId="76" applyFont="1"/>
    <xf numFmtId="0" fontId="74" fillId="0" borderId="0" xfId="76" applyFont="1"/>
    <xf numFmtId="0" fontId="75" fillId="0" borderId="0" xfId="75" applyFont="1"/>
    <xf numFmtId="0" fontId="78" fillId="0" borderId="0" xfId="76" applyFont="1"/>
    <xf numFmtId="0" fontId="53" fillId="0" borderId="0" xfId="0" applyFont="1" applyBorder="1" applyAlignment="1">
      <alignment horizontal="left" vertical="top"/>
    </xf>
    <xf numFmtId="0" fontId="51" fillId="0" borderId="19" xfId="0" applyFont="1" applyBorder="1" applyAlignment="1">
      <alignment horizontal="center" vertical="center" wrapText="1"/>
    </xf>
    <xf numFmtId="0" fontId="51" fillId="0" borderId="19" xfId="0" applyNumberFormat="1" applyFont="1" applyFill="1" applyBorder="1" applyAlignment="1" applyProtection="1">
      <alignment horizontal="center" vertical="center" wrapText="1"/>
    </xf>
    <xf numFmtId="0" fontId="53" fillId="0" borderId="19" xfId="0" applyNumberFormat="1" applyFont="1" applyFill="1" applyBorder="1" applyAlignment="1" applyProtection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19" xfId="83" applyFont="1" applyFill="1" applyBorder="1" applyAlignment="1">
      <alignment horizontal="center" vertical="center" wrapText="1"/>
    </xf>
    <xf numFmtId="0" fontId="53" fillId="32" borderId="19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9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top" wrapText="1"/>
    </xf>
    <xf numFmtId="0" fontId="51" fillId="0" borderId="19" xfId="0" applyNumberFormat="1" applyFont="1" applyFill="1" applyBorder="1" applyAlignment="1" applyProtection="1">
      <alignment horizontal="center" vertical="top" wrapText="1"/>
    </xf>
    <xf numFmtId="0" fontId="61" fillId="0" borderId="0" xfId="0" applyFont="1" applyAlignment="1">
      <alignment horizont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1" fillId="0" borderId="22" xfId="0" applyFont="1" applyFill="1" applyBorder="1" applyAlignment="1">
      <alignment horizontal="center" vertical="top" wrapText="1"/>
    </xf>
    <xf numFmtId="0" fontId="51" fillId="0" borderId="19" xfId="0" applyFont="1" applyFill="1" applyBorder="1" applyAlignment="1">
      <alignment horizontal="center" vertical="top" wrapText="1"/>
    </xf>
    <xf numFmtId="0" fontId="51" fillId="0" borderId="0" xfId="0" applyFont="1" applyBorder="1" applyAlignment="1">
      <alignment horizontal="center" vertical="top" wrapText="1"/>
    </xf>
    <xf numFmtId="0" fontId="57" fillId="0" borderId="0" xfId="0" applyFont="1" applyAlignment="1">
      <alignment horizontal="center"/>
    </xf>
    <xf numFmtId="0" fontId="46" fillId="0" borderId="19" xfId="0" applyNumberFormat="1" applyFont="1" applyFill="1" applyBorder="1" applyAlignment="1" applyProtection="1">
      <alignment horizontal="center" vertical="center" wrapText="1"/>
    </xf>
    <xf numFmtId="0" fontId="60" fillId="0" borderId="19" xfId="0" applyNumberFormat="1" applyFont="1" applyFill="1" applyBorder="1" applyAlignment="1" applyProtection="1">
      <alignment horizontal="center" vertical="center" wrapText="1"/>
    </xf>
    <xf numFmtId="0" fontId="46" fillId="0" borderId="19" xfId="76" applyNumberFormat="1" applyFont="1" applyFill="1" applyBorder="1" applyAlignment="1" applyProtection="1">
      <alignment horizontal="center" vertical="center" wrapText="1"/>
    </xf>
    <xf numFmtId="0" fontId="47" fillId="0" borderId="19" xfId="76" applyFont="1" applyFill="1" applyBorder="1" applyAlignment="1">
      <alignment horizontal="center" vertical="center" wrapText="1"/>
    </xf>
    <xf numFmtId="0" fontId="48" fillId="0" borderId="19" xfId="76" applyNumberFormat="1" applyFont="1" applyFill="1" applyBorder="1" applyAlignment="1" applyProtection="1">
      <alignment horizontal="center" vertical="center" wrapText="1"/>
    </xf>
    <xf numFmtId="0" fontId="48" fillId="0" borderId="19" xfId="76" applyFont="1" applyBorder="1" applyAlignment="1">
      <alignment horizontal="center" vertical="center" wrapText="1"/>
    </xf>
    <xf numFmtId="0" fontId="33" fillId="0" borderId="0" xfId="76" applyFont="1" applyAlignment="1">
      <alignment horizontal="center"/>
    </xf>
    <xf numFmtId="0" fontId="46" fillId="0" borderId="19" xfId="84" applyFont="1" applyBorder="1" applyAlignment="1">
      <alignment horizontal="center" vertical="center" wrapText="1"/>
    </xf>
    <xf numFmtId="0" fontId="48" fillId="0" borderId="19" xfId="84" applyFont="1" applyBorder="1" applyAlignment="1">
      <alignment horizontal="center" vertical="center" wrapText="1"/>
    </xf>
    <xf numFmtId="0" fontId="47" fillId="0" borderId="19" xfId="84" applyFont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32" borderId="19" xfId="0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34" fillId="0" borderId="0" xfId="75" applyFont="1" applyAlignment="1">
      <alignment horizontal="center"/>
    </xf>
    <xf numFmtId="0" fontId="4" fillId="0" borderId="0" xfId="75" applyFont="1" applyAlignment="1">
      <alignment horizontal="center"/>
    </xf>
    <xf numFmtId="0" fontId="40" fillId="2" borderId="19" xfId="0" applyFont="1" applyFill="1" applyBorder="1" applyAlignment="1">
      <alignment horizontal="center" vertical="center" wrapText="1"/>
    </xf>
    <xf numFmtId="0" fontId="40" fillId="32" borderId="19" xfId="0" applyFont="1" applyFill="1" applyBorder="1" applyAlignment="1">
      <alignment horizontal="center" vertical="center" wrapText="1"/>
    </xf>
    <xf numFmtId="0" fontId="6" fillId="0" borderId="0" xfId="76" applyFont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58" fillId="32" borderId="19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6" fillId="0" borderId="0" xfId="76" applyFont="1" applyAlignment="1">
      <alignment horizontal="center"/>
    </xf>
    <xf numFmtId="0" fontId="54" fillId="0" borderId="19" xfId="76" applyNumberFormat="1" applyFont="1" applyFill="1" applyBorder="1" applyAlignment="1" applyProtection="1">
      <alignment horizontal="center" vertical="center" wrapText="1"/>
    </xf>
    <xf numFmtId="0" fontId="32" fillId="34" borderId="0" xfId="75" applyFont="1" applyFill="1"/>
    <xf numFmtId="0" fontId="6" fillId="32" borderId="0" xfId="76" applyFont="1" applyFill="1"/>
    <xf numFmtId="0" fontId="51" fillId="32" borderId="19" xfId="76" applyNumberFormat="1" applyFont="1" applyFill="1" applyBorder="1" applyAlignment="1" applyProtection="1">
      <alignment horizontal="center" vertical="center"/>
    </xf>
    <xf numFmtId="0" fontId="60" fillId="0" borderId="19" xfId="75" applyFont="1" applyFill="1" applyBorder="1" applyAlignment="1">
      <alignment horizontal="left" vertical="center" wrapText="1"/>
    </xf>
    <xf numFmtId="0" fontId="36" fillId="0" borderId="0" xfId="76" applyFont="1" applyAlignment="1">
      <alignment horizontal="left" vertical="top"/>
    </xf>
    <xf numFmtId="0" fontId="35" fillId="0" borderId="0" xfId="76" applyFont="1" applyAlignment="1">
      <alignment horizontal="left" vertical="top"/>
    </xf>
    <xf numFmtId="0" fontId="37" fillId="0" borderId="0" xfId="76" applyNumberFormat="1" applyFont="1" applyFill="1" applyBorder="1" applyAlignment="1" applyProtection="1"/>
    <xf numFmtId="0" fontId="65" fillId="0" borderId="19" xfId="76" applyFont="1" applyBorder="1" applyAlignment="1">
      <alignment horizontal="center" vertical="center" wrapText="1"/>
    </xf>
    <xf numFmtId="0" fontId="62" fillId="0" borderId="19" xfId="76" applyFont="1" applyBorder="1" applyAlignment="1">
      <alignment horizontal="center" vertical="center" wrapText="1"/>
    </xf>
    <xf numFmtId="0" fontId="62" fillId="0" borderId="19" xfId="76" applyNumberFormat="1" applyFont="1" applyFill="1" applyBorder="1" applyAlignment="1" applyProtection="1">
      <alignment horizontal="center" vertical="center" wrapText="1"/>
    </xf>
    <xf numFmtId="0" fontId="64" fillId="0" borderId="19" xfId="76" applyNumberFormat="1" applyFont="1" applyFill="1" applyBorder="1" applyAlignment="1" applyProtection="1">
      <alignment horizontal="center" vertical="center" wrapText="1"/>
    </xf>
    <xf numFmtId="0" fontId="64" fillId="0" borderId="19" xfId="76" applyFont="1" applyBorder="1" applyAlignment="1">
      <alignment horizontal="center" vertical="center" wrapText="1"/>
    </xf>
    <xf numFmtId="0" fontId="36" fillId="0" borderId="0" xfId="76" applyNumberFormat="1" applyFont="1" applyFill="1" applyBorder="1" applyAlignment="1" applyProtection="1">
      <alignment horizontal="center"/>
    </xf>
    <xf numFmtId="0" fontId="54" fillId="0" borderId="19" xfId="76" applyFont="1" applyBorder="1" applyAlignment="1">
      <alignment horizontal="center" vertical="center" wrapText="1"/>
    </xf>
    <xf numFmtId="0" fontId="35" fillId="0" borderId="0" xfId="76" applyFont="1" applyAlignment="1">
      <alignment horizontal="center" vertical="center"/>
    </xf>
    <xf numFmtId="0" fontId="54" fillId="0" borderId="19" xfId="76" applyNumberFormat="1" applyFont="1" applyFill="1" applyBorder="1" applyAlignment="1" applyProtection="1">
      <alignment horizontal="left" vertical="top" wrapText="1"/>
    </xf>
    <xf numFmtId="0" fontId="66" fillId="32" borderId="19" xfId="76" applyNumberFormat="1" applyFont="1" applyFill="1" applyBorder="1" applyAlignment="1" applyProtection="1">
      <alignment horizontal="left" vertical="top" wrapText="1"/>
    </xf>
    <xf numFmtId="0" fontId="66" fillId="0" borderId="19" xfId="76" applyNumberFormat="1" applyFont="1" applyFill="1" applyBorder="1" applyAlignment="1" applyProtection="1">
      <alignment horizontal="left" vertical="top" wrapText="1"/>
    </xf>
    <xf numFmtId="0" fontId="67" fillId="2" borderId="19" xfId="76" applyNumberFormat="1" applyFont="1" applyFill="1" applyBorder="1" applyAlignment="1" applyProtection="1">
      <alignment horizontal="left" vertical="top" wrapText="1"/>
    </xf>
    <xf numFmtId="0" fontId="85" fillId="0" borderId="0" xfId="76" applyFont="1" applyBorder="1"/>
    <xf numFmtId="0" fontId="85" fillId="0" borderId="0" xfId="76" applyFont="1" applyAlignment="1">
      <alignment horizontal="center" vertical="center"/>
    </xf>
    <xf numFmtId="0" fontId="85" fillId="0" borderId="0" xfId="0" applyFont="1" applyBorder="1" applyAlignment="1">
      <alignment wrapText="1"/>
    </xf>
    <xf numFmtId="0" fontId="87" fillId="0" borderId="0" xfId="76" applyFont="1"/>
    <xf numFmtId="0" fontId="88" fillId="0" borderId="0" xfId="76" applyFont="1"/>
    <xf numFmtId="0" fontId="89" fillId="0" borderId="0" xfId="76" applyFont="1"/>
    <xf numFmtId="0" fontId="85" fillId="0" borderId="0" xfId="76" applyFont="1"/>
    <xf numFmtId="0" fontId="90" fillId="0" borderId="0" xfId="76" applyFont="1"/>
    <xf numFmtId="0" fontId="90" fillId="0" borderId="0" xfId="76" applyFont="1" applyAlignment="1">
      <alignment horizontal="center" vertical="center"/>
    </xf>
    <xf numFmtId="0" fontId="88" fillId="0" borderId="0" xfId="76" applyFont="1" applyBorder="1" applyAlignment="1">
      <alignment horizontal="center" vertical="center"/>
    </xf>
    <xf numFmtId="0" fontId="88" fillId="0" borderId="0" xfId="76" applyFont="1" applyBorder="1"/>
    <xf numFmtId="0" fontId="89" fillId="0" borderId="0" xfId="76" applyFont="1" applyBorder="1"/>
    <xf numFmtId="0" fontId="6" fillId="0" borderId="0" xfId="76" applyFont="1" applyBorder="1"/>
    <xf numFmtId="0" fontId="91" fillId="0" borderId="0" xfId="76" applyFont="1" applyBorder="1"/>
    <xf numFmtId="0" fontId="88" fillId="0" borderId="0" xfId="0" applyFont="1" applyBorder="1" applyAlignment="1">
      <alignment wrapText="1"/>
    </xf>
    <xf numFmtId="0" fontId="88" fillId="0" borderId="0" xfId="76" applyFont="1" applyBorder="1" applyAlignment="1"/>
    <xf numFmtId="3" fontId="49" fillId="0" borderId="0" xfId="0" applyNumberFormat="1" applyFont="1" applyBorder="1" applyAlignment="1">
      <alignment horizontal="left" vertical="top" wrapText="1"/>
    </xf>
    <xf numFmtId="3" fontId="50" fillId="0" borderId="0" xfId="0" applyNumberFormat="1" applyFont="1" applyFill="1" applyBorder="1" applyAlignment="1">
      <alignment horizontal="left" vertical="top" wrapText="1"/>
    </xf>
    <xf numFmtId="3" fontId="36" fillId="0" borderId="0" xfId="0" applyNumberFormat="1" applyFont="1" applyAlignment="1">
      <alignment horizontal="left" vertical="top" wrapText="1"/>
    </xf>
    <xf numFmtId="3" fontId="2" fillId="0" borderId="0" xfId="0" applyNumberFormat="1" applyFont="1"/>
    <xf numFmtId="3" fontId="47" fillId="0" borderId="0" xfId="83" applyNumberFormat="1" applyFont="1" applyFill="1" applyBorder="1" applyAlignment="1" applyProtection="1">
      <alignment horizontal="center" vertical="center" wrapText="1"/>
    </xf>
    <xf numFmtId="3" fontId="53" fillId="0" borderId="0" xfId="0" applyNumberFormat="1" applyFont="1" applyBorder="1" applyAlignment="1">
      <alignment horizontal="left" vertical="top" wrapText="1"/>
    </xf>
    <xf numFmtId="3" fontId="53" fillId="0" borderId="0" xfId="0" applyNumberFormat="1" applyFont="1" applyBorder="1" applyAlignment="1">
      <alignment horizontal="left" vertical="top"/>
    </xf>
    <xf numFmtId="0" fontId="53" fillId="0" borderId="0" xfId="76" applyFont="1"/>
    <xf numFmtId="0" fontId="51" fillId="0" borderId="0" xfId="76" applyFont="1" applyAlignment="1">
      <alignment horizontal="center" vertical="center"/>
    </xf>
    <xf numFmtId="0" fontId="51" fillId="0" borderId="0" xfId="76" applyNumberFormat="1" applyFont="1" applyFill="1" applyBorder="1" applyAlignment="1" applyProtection="1">
      <alignment horizontal="center" vertical="center"/>
    </xf>
    <xf numFmtId="0" fontId="53" fillId="0" borderId="0" xfId="76" applyNumberFormat="1" applyFont="1" applyFill="1" applyBorder="1" applyAlignment="1" applyProtection="1"/>
    <xf numFmtId="0" fontId="46" fillId="0" borderId="0" xfId="76" applyFont="1" applyAlignment="1">
      <alignment horizontal="left" vertical="top"/>
    </xf>
    <xf numFmtId="0" fontId="52" fillId="0" borderId="19" xfId="0" applyFont="1" applyFill="1" applyBorder="1" applyAlignment="1">
      <alignment horizontal="center" vertical="center" wrapText="1"/>
    </xf>
    <xf numFmtId="0" fontId="45" fillId="0" borderId="0" xfId="75" applyNumberFormat="1" applyFont="1" applyFill="1" applyBorder="1" applyAlignment="1" applyProtection="1"/>
    <xf numFmtId="0" fontId="44" fillId="0" borderId="0" xfId="75" applyNumberFormat="1" applyFont="1" applyFill="1" applyBorder="1" applyAlignment="1" applyProtection="1"/>
    <xf numFmtId="1" fontId="66" fillId="0" borderId="0" xfId="75" applyNumberFormat="1" applyFont="1" applyFill="1" applyBorder="1" applyAlignment="1" applyProtection="1">
      <alignment horizontal="center" vertical="center"/>
    </xf>
    <xf numFmtId="1" fontId="66" fillId="0" borderId="0" xfId="75" applyNumberFormat="1" applyFont="1" applyAlignment="1">
      <alignment horizontal="center" vertical="center"/>
    </xf>
    <xf numFmtId="0" fontId="47" fillId="0" borderId="19" xfId="76" applyFont="1" applyFill="1" applyBorder="1" applyAlignment="1">
      <alignment horizontal="left" vertical="center" wrapText="1"/>
    </xf>
    <xf numFmtId="0" fontId="60" fillId="0" borderId="19" xfId="75" applyFont="1" applyFill="1" applyBorder="1" applyAlignment="1">
      <alignment horizontal="left" vertical="center"/>
    </xf>
    <xf numFmtId="3" fontId="33" fillId="0" borderId="0" xfId="75" applyNumberFormat="1" applyFont="1" applyAlignment="1">
      <alignment horizontal="center" vertical="center"/>
    </xf>
    <xf numFmtId="0" fontId="53" fillId="0" borderId="26" xfId="0" applyFont="1" applyFill="1" applyBorder="1" applyAlignment="1">
      <alignment horizontal="left" vertical="top" wrapText="1"/>
    </xf>
    <xf numFmtId="0" fontId="53" fillId="0" borderId="22" xfId="0" applyFont="1" applyFill="1" applyBorder="1" applyAlignment="1">
      <alignment horizontal="left" vertical="top" wrapText="1"/>
    </xf>
    <xf numFmtId="0" fontId="88" fillId="0" borderId="0" xfId="0" applyFont="1"/>
    <xf numFmtId="0" fontId="51" fillId="0" borderId="22" xfId="76" applyNumberFormat="1" applyFont="1" applyFill="1" applyBorder="1" applyAlignment="1" applyProtection="1">
      <alignment horizontal="center" vertical="center"/>
    </xf>
    <xf numFmtId="0" fontId="55" fillId="0" borderId="0" xfId="76" applyFont="1" applyBorder="1"/>
    <xf numFmtId="3" fontId="93" fillId="0" borderId="19" xfId="76" applyNumberFormat="1" applyFont="1" applyBorder="1" applyAlignment="1">
      <alignment horizontal="center" vertical="center" wrapText="1"/>
    </xf>
    <xf numFmtId="0" fontId="93" fillId="0" borderId="19" xfId="76" applyFont="1" applyBorder="1" applyAlignment="1">
      <alignment horizontal="center" vertical="center" wrapText="1"/>
    </xf>
    <xf numFmtId="3" fontId="93" fillId="0" borderId="19" xfId="76" applyNumberFormat="1" applyFont="1" applyFill="1" applyBorder="1" applyAlignment="1">
      <alignment horizontal="center" vertical="center" wrapText="1"/>
    </xf>
    <xf numFmtId="3" fontId="94" fillId="0" borderId="19" xfId="76" applyNumberFormat="1" applyFont="1" applyFill="1" applyBorder="1" applyAlignment="1">
      <alignment horizontal="center" vertical="center" wrapText="1"/>
    </xf>
    <xf numFmtId="0" fontId="94" fillId="0" borderId="19" xfId="76" applyFont="1" applyFill="1" applyBorder="1" applyAlignment="1">
      <alignment horizontal="center" vertical="center" wrapText="1"/>
    </xf>
    <xf numFmtId="3" fontId="94" fillId="0" borderId="19" xfId="76" applyNumberFormat="1" applyFont="1" applyBorder="1" applyAlignment="1">
      <alignment horizontal="center" vertical="center" wrapText="1"/>
    </xf>
    <xf numFmtId="1" fontId="94" fillId="0" borderId="19" xfId="76" applyNumberFormat="1" applyFont="1" applyFill="1" applyBorder="1" applyAlignment="1">
      <alignment horizontal="center" vertical="center" wrapText="1"/>
    </xf>
    <xf numFmtId="1" fontId="94" fillId="0" borderId="19" xfId="76" applyNumberFormat="1" applyFont="1" applyBorder="1" applyAlignment="1">
      <alignment horizontal="center" vertical="center" wrapText="1"/>
    </xf>
    <xf numFmtId="0" fontId="94" fillId="0" borderId="19" xfId="76" applyFont="1" applyBorder="1" applyAlignment="1">
      <alignment horizontal="center" vertical="center" wrapText="1"/>
    </xf>
    <xf numFmtId="0" fontId="40" fillId="0" borderId="19" xfId="0" applyNumberFormat="1" applyFont="1" applyFill="1" applyBorder="1" applyAlignment="1" applyProtection="1">
      <alignment vertical="center" wrapText="1"/>
    </xf>
    <xf numFmtId="0" fontId="58" fillId="0" borderId="19" xfId="0" applyNumberFormat="1" applyFont="1" applyFill="1" applyBorder="1" applyAlignment="1" applyProtection="1">
      <alignment vertical="center" wrapText="1"/>
    </xf>
    <xf numFmtId="0" fontId="95" fillId="0" borderId="22" xfId="79" applyNumberFormat="1" applyFont="1" applyFill="1" applyBorder="1" applyAlignment="1" applyProtection="1">
      <alignment horizontal="left" vertical="center" wrapText="1"/>
    </xf>
    <xf numFmtId="0" fontId="40" fillId="0" borderId="22" xfId="0" applyFont="1" applyFill="1" applyBorder="1" applyAlignment="1">
      <alignment horizontal="left" vertical="center" wrapText="1"/>
    </xf>
    <xf numFmtId="0" fontId="95" fillId="0" borderId="22" xfId="76" applyFont="1" applyFill="1" applyBorder="1" applyAlignment="1">
      <alignment horizontal="left" wrapText="1"/>
    </xf>
    <xf numFmtId="0" fontId="40" fillId="0" borderId="22" xfId="79" applyFont="1" applyFill="1" applyBorder="1" applyAlignment="1">
      <alignment horizontal="left" vertical="center" wrapText="1"/>
    </xf>
    <xf numFmtId="0" fontId="93" fillId="0" borderId="21" xfId="79" applyNumberFormat="1" applyFont="1" applyFill="1" applyBorder="1" applyAlignment="1" applyProtection="1">
      <alignment horizontal="center" vertical="center" wrapText="1"/>
    </xf>
    <xf numFmtId="0" fontId="96" fillId="0" borderId="19" xfId="0" applyFont="1" applyFill="1" applyBorder="1" applyAlignment="1">
      <alignment horizontal="center" vertical="center" wrapText="1"/>
    </xf>
    <xf numFmtId="0" fontId="96" fillId="0" borderId="19" xfId="0" applyFont="1" applyBorder="1" applyAlignment="1">
      <alignment horizontal="center" vertical="center" wrapText="1"/>
    </xf>
    <xf numFmtId="0" fontId="96" fillId="0" borderId="19" xfId="0" applyFont="1" applyFill="1" applyBorder="1" applyAlignment="1">
      <alignment horizontal="center" vertical="center"/>
    </xf>
    <xf numFmtId="3" fontId="96" fillId="0" borderId="19" xfId="0" applyNumberFormat="1" applyFont="1" applyFill="1" applyBorder="1" applyAlignment="1">
      <alignment horizontal="center" vertical="center" wrapText="1"/>
    </xf>
    <xf numFmtId="3" fontId="93" fillId="0" borderId="21" xfId="79" applyNumberFormat="1" applyFont="1" applyFill="1" applyBorder="1" applyAlignment="1" applyProtection="1">
      <alignment horizontal="center" vertical="center" wrapText="1"/>
    </xf>
    <xf numFmtId="3" fontId="96" fillId="0" borderId="19" xfId="76" applyNumberFormat="1" applyFont="1" applyFill="1" applyBorder="1" applyAlignment="1" applyProtection="1">
      <alignment horizontal="center" vertical="center" wrapText="1"/>
    </xf>
    <xf numFmtId="3" fontId="96" fillId="0" borderId="19" xfId="0" applyNumberFormat="1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/>
    </xf>
    <xf numFmtId="0" fontId="97" fillId="0" borderId="19" xfId="76" applyNumberFormat="1" applyFont="1" applyFill="1" applyBorder="1" applyAlignment="1" applyProtection="1">
      <alignment horizontal="center" vertical="center" wrapText="1"/>
    </xf>
    <xf numFmtId="0" fontId="97" fillId="0" borderId="0" xfId="76" applyFont="1" applyAlignment="1">
      <alignment horizontal="center" vertical="center"/>
    </xf>
    <xf numFmtId="0" fontId="97" fillId="0" borderId="19" xfId="76" applyFont="1" applyBorder="1" applyAlignment="1">
      <alignment horizontal="center" vertical="center"/>
    </xf>
    <xf numFmtId="3" fontId="97" fillId="0" borderId="19" xfId="76" applyNumberFormat="1" applyFont="1" applyFill="1" applyBorder="1" applyAlignment="1" applyProtection="1">
      <alignment horizontal="center" vertical="center" wrapText="1"/>
    </xf>
    <xf numFmtId="3" fontId="96" fillId="0" borderId="19" xfId="76" applyNumberFormat="1" applyFont="1" applyFill="1" applyBorder="1" applyAlignment="1">
      <alignment horizontal="center" vertical="center" wrapText="1"/>
    </xf>
    <xf numFmtId="0" fontId="96" fillId="0" borderId="19" xfId="76" applyFont="1" applyFill="1" applyBorder="1" applyAlignment="1">
      <alignment horizontal="center" vertical="center" wrapText="1"/>
    </xf>
    <xf numFmtId="0" fontId="94" fillId="32" borderId="19" xfId="76" applyFont="1" applyFill="1" applyBorder="1" applyAlignment="1">
      <alignment horizontal="center" vertical="center" wrapText="1"/>
    </xf>
    <xf numFmtId="1" fontId="98" fillId="0" borderId="19" xfId="76" applyNumberFormat="1" applyFont="1" applyBorder="1" applyAlignment="1">
      <alignment horizontal="center" vertical="center" wrapText="1"/>
    </xf>
    <xf numFmtId="0" fontId="98" fillId="0" borderId="19" xfId="76" applyFont="1" applyBorder="1" applyAlignment="1">
      <alignment horizontal="center" vertical="center" wrapText="1"/>
    </xf>
    <xf numFmtId="0" fontId="99" fillId="0" borderId="19" xfId="76" applyFont="1" applyFill="1" applyBorder="1" applyAlignment="1">
      <alignment horizontal="center" vertical="center" wrapText="1"/>
    </xf>
    <xf numFmtId="0" fontId="87" fillId="0" borderId="19" xfId="76" applyFont="1" applyBorder="1" applyAlignment="1">
      <alignment horizontal="center" vertical="center"/>
    </xf>
    <xf numFmtId="0" fontId="88" fillId="0" borderId="19" xfId="76" applyFont="1" applyFill="1" applyBorder="1" applyAlignment="1">
      <alignment horizontal="center" vertical="center"/>
    </xf>
    <xf numFmtId="3" fontId="87" fillId="2" borderId="19" xfId="76" applyNumberFormat="1" applyFont="1" applyFill="1" applyBorder="1" applyAlignment="1">
      <alignment horizontal="center" vertical="center" wrapText="1"/>
    </xf>
    <xf numFmtId="0" fontId="86" fillId="0" borderId="19" xfId="76" applyFont="1" applyBorder="1" applyAlignment="1">
      <alignment horizontal="center" vertical="center" wrapText="1"/>
    </xf>
    <xf numFmtId="1" fontId="94" fillId="32" borderId="19" xfId="76" applyNumberFormat="1" applyFont="1" applyFill="1" applyBorder="1" applyAlignment="1">
      <alignment horizontal="center" vertical="center" wrapText="1"/>
    </xf>
    <xf numFmtId="0" fontId="2" fillId="32" borderId="0" xfId="0" applyFont="1" applyFill="1" applyBorder="1" applyAlignment="1">
      <alignment horizontal="center" vertical="center"/>
    </xf>
    <xf numFmtId="0" fontId="51" fillId="32" borderId="0" xfId="0" applyFont="1" applyFill="1" applyBorder="1" applyAlignment="1">
      <alignment horizontal="center" vertical="top" wrapText="1"/>
    </xf>
    <xf numFmtId="0" fontId="53" fillId="32" borderId="0" xfId="0" applyFont="1" applyFill="1" applyBorder="1" applyAlignment="1">
      <alignment horizontal="left" vertical="top" wrapText="1"/>
    </xf>
    <xf numFmtId="0" fontId="93" fillId="32" borderId="19" xfId="76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wrapText="1"/>
    </xf>
    <xf numFmtId="0" fontId="46" fillId="0" borderId="19" xfId="0" applyFont="1" applyBorder="1" applyAlignment="1">
      <alignment horizontal="center" vertical="center"/>
    </xf>
    <xf numFmtId="3" fontId="97" fillId="32" borderId="19" xfId="76" applyNumberFormat="1" applyFont="1" applyFill="1" applyBorder="1" applyAlignment="1" applyProtection="1">
      <alignment horizontal="center" vertical="center" wrapText="1"/>
    </xf>
    <xf numFmtId="3" fontId="94" fillId="32" borderId="19" xfId="76" applyNumberFormat="1" applyFont="1" applyFill="1" applyBorder="1" applyAlignment="1">
      <alignment horizontal="center" vertical="center" wrapText="1"/>
    </xf>
    <xf numFmtId="3" fontId="92" fillId="32" borderId="19" xfId="76" applyNumberFormat="1" applyFont="1" applyFill="1" applyBorder="1" applyAlignment="1">
      <alignment horizontal="center" vertical="center" wrapText="1"/>
    </xf>
    <xf numFmtId="0" fontId="103" fillId="0" borderId="0" xfId="0" applyFont="1"/>
    <xf numFmtId="3" fontId="104" fillId="0" borderId="0" xfId="76" applyNumberFormat="1" applyFont="1"/>
    <xf numFmtId="1" fontId="86" fillId="0" borderId="19" xfId="76" applyNumberFormat="1" applyFont="1" applyBorder="1" applyAlignment="1">
      <alignment horizontal="center" vertical="center" wrapText="1"/>
    </xf>
    <xf numFmtId="1" fontId="92" fillId="0" borderId="19" xfId="76" applyNumberFormat="1" applyFont="1" applyBorder="1" applyAlignment="1">
      <alignment horizontal="center" vertical="center" wrapText="1"/>
    </xf>
    <xf numFmtId="3" fontId="92" fillId="0" borderId="19" xfId="76" applyNumberFormat="1" applyFont="1" applyBorder="1" applyAlignment="1">
      <alignment horizontal="center" vertical="center" wrapText="1"/>
    </xf>
    <xf numFmtId="0" fontId="92" fillId="32" borderId="19" xfId="76" applyFont="1" applyFill="1" applyBorder="1" applyAlignment="1">
      <alignment horizontal="center" vertical="center" wrapText="1"/>
    </xf>
    <xf numFmtId="3" fontId="97" fillId="32" borderId="19" xfId="0" applyNumberFormat="1" applyFont="1" applyFill="1" applyBorder="1" applyAlignment="1">
      <alignment horizontal="center" vertical="center"/>
    </xf>
    <xf numFmtId="0" fontId="96" fillId="32" borderId="19" xfId="0" applyFont="1" applyFill="1" applyBorder="1" applyAlignment="1">
      <alignment horizontal="center" vertical="center"/>
    </xf>
    <xf numFmtId="3" fontId="96" fillId="32" borderId="19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horizontal="left" vertical="center"/>
    </xf>
    <xf numFmtId="0" fontId="55" fillId="32" borderId="0" xfId="76" applyFont="1" applyFill="1"/>
    <xf numFmtId="0" fontId="76" fillId="32" borderId="0" xfId="76" applyFont="1" applyFill="1" applyAlignment="1">
      <alignment horizontal="left" vertical="center" wrapText="1"/>
    </xf>
    <xf numFmtId="0" fontId="77" fillId="32" borderId="0" xfId="76" applyFont="1" applyFill="1"/>
    <xf numFmtId="0" fontId="36" fillId="32" borderId="0" xfId="76" applyFont="1" applyFill="1" applyAlignment="1">
      <alignment horizontal="center" vertical="center"/>
    </xf>
    <xf numFmtId="0" fontId="51" fillId="32" borderId="19" xfId="76" applyFont="1" applyFill="1" applyBorder="1" applyAlignment="1">
      <alignment horizontal="center" vertical="center" wrapText="1"/>
    </xf>
    <xf numFmtId="0" fontId="41" fillId="32" borderId="19" xfId="84" applyFont="1" applyFill="1" applyBorder="1" applyAlignment="1">
      <alignment horizontal="center" vertical="center" wrapText="1"/>
    </xf>
    <xf numFmtId="0" fontId="58" fillId="32" borderId="19" xfId="84" applyFont="1" applyFill="1" applyBorder="1" applyAlignment="1">
      <alignment horizontal="center" vertical="center" wrapText="1"/>
    </xf>
    <xf numFmtId="0" fontId="41" fillId="32" borderId="19" xfId="0" applyFont="1" applyFill="1" applyBorder="1" applyAlignment="1">
      <alignment horizontal="center" vertical="center" wrapText="1"/>
    </xf>
    <xf numFmtId="0" fontId="40" fillId="32" borderId="19" xfId="84" applyFont="1" applyFill="1" applyBorder="1" applyAlignment="1">
      <alignment horizontal="center" vertical="center" wrapText="1"/>
    </xf>
    <xf numFmtId="0" fontId="58" fillId="32" borderId="19" xfId="76" applyFont="1" applyFill="1" applyBorder="1" applyAlignment="1">
      <alignment horizontal="center" vertical="center" wrapText="1"/>
    </xf>
    <xf numFmtId="0" fontId="52" fillId="32" borderId="19" xfId="76" applyFont="1" applyFill="1" applyBorder="1" applyAlignment="1">
      <alignment horizontal="center" vertical="center" wrapText="1"/>
    </xf>
    <xf numFmtId="0" fontId="41" fillId="32" borderId="19" xfId="76" applyFont="1" applyFill="1" applyBorder="1" applyAlignment="1">
      <alignment horizontal="center" vertical="center" wrapText="1"/>
    </xf>
    <xf numFmtId="0" fontId="35" fillId="32" borderId="0" xfId="76" applyFont="1" applyFill="1"/>
    <xf numFmtId="0" fontId="51" fillId="32" borderId="19" xfId="76" applyFont="1" applyFill="1" applyBorder="1" applyAlignment="1">
      <alignment horizontal="center" vertical="center"/>
    </xf>
    <xf numFmtId="0" fontId="36" fillId="32" borderId="0" xfId="76" applyFont="1" applyFill="1"/>
    <xf numFmtId="0" fontId="44" fillId="32" borderId="19" xfId="76" applyFont="1" applyFill="1" applyBorder="1" applyAlignment="1">
      <alignment horizontal="center" vertical="center" wrapText="1"/>
    </xf>
    <xf numFmtId="1" fontId="100" fillId="32" borderId="19" xfId="76" applyNumberFormat="1" applyFont="1" applyFill="1" applyBorder="1" applyAlignment="1">
      <alignment horizontal="center" vertical="center" wrapText="1"/>
    </xf>
    <xf numFmtId="0" fontId="6" fillId="35" borderId="0" xfId="76" applyFont="1" applyFill="1"/>
    <xf numFmtId="1" fontId="101" fillId="32" borderId="19" xfId="76" applyNumberFormat="1" applyFont="1" applyFill="1" applyBorder="1" applyAlignment="1">
      <alignment horizontal="center" vertical="center" wrapText="1"/>
    </xf>
    <xf numFmtId="1" fontId="100" fillId="36" borderId="0" xfId="76" applyNumberFormat="1" applyFont="1" applyFill="1" applyAlignment="1">
      <alignment horizontal="center" vertical="center" wrapText="1"/>
    </xf>
    <xf numFmtId="0" fontId="40" fillId="32" borderId="0" xfId="0" applyFont="1" applyFill="1" applyAlignment="1">
      <alignment vertical="center" wrapText="1"/>
    </xf>
    <xf numFmtId="1" fontId="102" fillId="32" borderId="19" xfId="76" applyNumberFormat="1" applyFont="1" applyFill="1" applyBorder="1" applyAlignment="1">
      <alignment horizontal="center" vertical="center" wrapText="1"/>
    </xf>
    <xf numFmtId="1" fontId="100" fillId="32" borderId="19" xfId="76" quotePrefix="1" applyNumberFormat="1" applyFont="1" applyFill="1" applyBorder="1" applyAlignment="1">
      <alignment horizontal="center" vertical="center" wrapText="1"/>
    </xf>
    <xf numFmtId="1" fontId="102" fillId="32" borderId="19" xfId="76" applyNumberFormat="1" applyFont="1" applyFill="1" applyBorder="1" applyAlignment="1" applyProtection="1">
      <alignment horizontal="center" vertical="center" wrapText="1"/>
      <protection locked="0"/>
    </xf>
    <xf numFmtId="3" fontId="101" fillId="32" borderId="19" xfId="76" applyNumberFormat="1" applyFont="1" applyFill="1" applyBorder="1" applyAlignment="1">
      <alignment horizontal="center" vertical="center" wrapText="1"/>
    </xf>
    <xf numFmtId="0" fontId="85" fillId="32" borderId="0" xfId="76" applyFont="1" applyFill="1"/>
    <xf numFmtId="0" fontId="51" fillId="0" borderId="0" xfId="76" applyFont="1" applyAlignment="1">
      <alignment vertical="center" wrapText="1"/>
    </xf>
    <xf numFmtId="1" fontId="43" fillId="0" borderId="0" xfId="76" applyNumberFormat="1" applyFont="1" applyAlignment="1">
      <alignment vertical="center" wrapText="1"/>
    </xf>
    <xf numFmtId="0" fontId="107" fillId="0" borderId="0" xfId="77" applyFont="1"/>
    <xf numFmtId="0" fontId="45" fillId="0" borderId="0" xfId="77" applyFont="1" applyAlignment="1">
      <alignment horizontal="left"/>
    </xf>
    <xf numFmtId="0" fontId="108" fillId="0" borderId="0" xfId="77" applyFont="1" applyAlignment="1">
      <alignment horizontal="right" vertical="center" wrapText="1"/>
    </xf>
    <xf numFmtId="0" fontId="68" fillId="0" borderId="0" xfId="77" applyFont="1" applyAlignment="1">
      <alignment vertical="center" wrapText="1"/>
    </xf>
    <xf numFmtId="0" fontId="68" fillId="0" borderId="0" xfId="77" applyFont="1" applyAlignment="1">
      <alignment horizontal="left" vertical="center" wrapText="1"/>
    </xf>
    <xf numFmtId="0" fontId="107" fillId="0" borderId="0" xfId="77" applyFont="1" applyAlignment="1">
      <alignment horizontal="left"/>
    </xf>
    <xf numFmtId="0" fontId="54" fillId="0" borderId="19" xfId="77" applyFont="1" applyBorder="1" applyAlignment="1">
      <alignment vertical="center" wrapText="1"/>
    </xf>
    <xf numFmtId="0" fontId="44" fillId="0" borderId="19" xfId="77" applyFont="1" applyBorder="1" applyAlignment="1">
      <alignment horizontal="center" vertical="center" wrapText="1"/>
    </xf>
    <xf numFmtId="0" fontId="46" fillId="0" borderId="19" xfId="77" applyFont="1" applyBorder="1" applyAlignment="1">
      <alignment horizontal="left" vertical="center" wrapText="1"/>
    </xf>
    <xf numFmtId="0" fontId="47" fillId="0" borderId="19" xfId="77" applyFont="1" applyBorder="1" applyAlignment="1">
      <alignment horizontal="center" vertical="center" wrapText="1"/>
    </xf>
    <xf numFmtId="0" fontId="109" fillId="0" borderId="0" xfId="77" applyFont="1" applyAlignment="1">
      <alignment horizontal="center" vertical="center" wrapText="1"/>
    </xf>
    <xf numFmtId="0" fontId="45" fillId="0" borderId="0" xfId="77" applyFont="1" applyAlignment="1">
      <alignment horizontal="center" vertical="center" wrapText="1"/>
    </xf>
    <xf numFmtId="0" fontId="44" fillId="0" borderId="0" xfId="77" applyFont="1" applyAlignment="1">
      <alignment horizontal="center" vertical="center" wrapText="1"/>
    </xf>
    <xf numFmtId="0" fontId="107" fillId="0" borderId="0" xfId="77" applyFont="1" applyAlignment="1">
      <alignment horizontal="center" wrapText="1"/>
    </xf>
    <xf numFmtId="0" fontId="107" fillId="0" borderId="0" xfId="77" applyFont="1" applyAlignment="1">
      <alignment horizontal="center"/>
    </xf>
    <xf numFmtId="0" fontId="46" fillId="0" borderId="19" xfId="77" applyFont="1" applyBorder="1" applyAlignment="1">
      <alignment vertical="center" wrapText="1"/>
    </xf>
    <xf numFmtId="0" fontId="46" fillId="0" borderId="19" xfId="77" applyFont="1" applyBorder="1" applyAlignment="1">
      <alignment horizontal="center" vertical="center" wrapText="1"/>
    </xf>
    <xf numFmtId="0" fontId="45" fillId="0" borderId="0" xfId="77" applyFont="1" applyAlignment="1">
      <alignment horizontal="left" wrapText="1"/>
    </xf>
    <xf numFmtId="0" fontId="46" fillId="0" borderId="21" xfId="77" applyFont="1" applyBorder="1" applyAlignment="1">
      <alignment horizontal="center" vertical="center" wrapText="1"/>
    </xf>
    <xf numFmtId="0" fontId="46" fillId="32" borderId="19" xfId="77" applyFont="1" applyFill="1" applyBorder="1" applyAlignment="1">
      <alignment horizontal="center" vertical="center" wrapText="1"/>
    </xf>
    <xf numFmtId="0" fontId="47" fillId="0" borderId="19" xfId="77" applyFont="1" applyBorder="1" applyAlignment="1">
      <alignment vertical="center" wrapText="1"/>
    </xf>
    <xf numFmtId="0" fontId="46" fillId="2" borderId="19" xfId="77" applyFont="1" applyFill="1" applyBorder="1" applyAlignment="1">
      <alignment horizontal="center" vertical="center" wrapText="1"/>
    </xf>
    <xf numFmtId="0" fontId="47" fillId="2" borderId="19" xfId="77" applyFont="1" applyFill="1" applyBorder="1" applyAlignment="1">
      <alignment horizontal="center" vertical="center" wrapText="1"/>
    </xf>
    <xf numFmtId="0" fontId="46" fillId="2" borderId="0" xfId="77" applyFont="1" applyFill="1" applyAlignment="1">
      <alignment horizontal="center" vertical="center" wrapText="1"/>
    </xf>
    <xf numFmtId="0" fontId="107" fillId="2" borderId="0" xfId="77" applyFont="1" applyFill="1" applyAlignment="1">
      <alignment wrapText="1"/>
    </xf>
    <xf numFmtId="0" fontId="107" fillId="2" borderId="0" xfId="77" applyFont="1" applyFill="1"/>
    <xf numFmtId="0" fontId="40" fillId="0" borderId="0" xfId="77" applyFont="1"/>
    <xf numFmtId="0" fontId="40" fillId="0" borderId="0" xfId="77" applyFont="1" applyAlignment="1">
      <alignment horizontal="left"/>
    </xf>
    <xf numFmtId="0" fontId="40" fillId="0" borderId="0" xfId="64" applyFont="1" applyAlignment="1">
      <alignment vertical="top"/>
    </xf>
    <xf numFmtId="0" fontId="40" fillId="0" borderId="0" xfId="64" applyFont="1"/>
    <xf numFmtId="0" fontId="46" fillId="0" borderId="0" xfId="64" applyFont="1" applyAlignment="1">
      <alignment vertical="center" wrapText="1"/>
    </xf>
    <xf numFmtId="0" fontId="41" fillId="0" borderId="0" xfId="64" applyFont="1" applyAlignment="1">
      <alignment vertical="center" wrapText="1"/>
    </xf>
    <xf numFmtId="0" fontId="40" fillId="0" borderId="20" xfId="77" applyFont="1" applyBorder="1"/>
    <xf numFmtId="0" fontId="46" fillId="0" borderId="0" xfId="77" applyFont="1"/>
    <xf numFmtId="0" fontId="41" fillId="0" borderId="0" xfId="77" applyFont="1"/>
    <xf numFmtId="0" fontId="40" fillId="0" borderId="0" xfId="64" applyFont="1" applyAlignment="1">
      <alignment horizontal="center" vertical="top"/>
    </xf>
    <xf numFmtId="0" fontId="46" fillId="0" borderId="0" xfId="64" applyFont="1" applyAlignment="1">
      <alignment vertical="top" wrapText="1"/>
    </xf>
    <xf numFmtId="0" fontId="42" fillId="0" borderId="0" xfId="64" applyFont="1" applyAlignment="1">
      <alignment vertical="top"/>
    </xf>
    <xf numFmtId="0" fontId="40" fillId="0" borderId="20" xfId="77" applyFont="1" applyBorder="1" applyAlignment="1">
      <alignment horizontal="center"/>
    </xf>
    <xf numFmtId="0" fontId="40" fillId="0" borderId="0" xfId="64" applyFont="1" applyAlignment="1">
      <alignment vertical="top" wrapText="1"/>
    </xf>
    <xf numFmtId="0" fontId="41" fillId="0" borderId="0" xfId="64" applyFont="1" applyAlignment="1">
      <alignment vertical="top" wrapText="1"/>
    </xf>
    <xf numFmtId="0" fontId="40" fillId="0" borderId="0" xfId="77" applyFont="1" applyAlignment="1">
      <alignment horizontal="center"/>
    </xf>
    <xf numFmtId="0" fontId="41" fillId="0" borderId="0" xfId="77" applyFont="1" applyAlignment="1">
      <alignment wrapText="1"/>
    </xf>
    <xf numFmtId="0" fontId="40" fillId="0" borderId="0" xfId="64" applyFont="1" applyAlignment="1">
      <alignment horizontal="left"/>
    </xf>
    <xf numFmtId="165" fontId="39" fillId="0" borderId="0" xfId="96" applyFont="1" applyFill="1" applyBorder="1" applyAlignment="1" applyProtection="1">
      <alignment vertical="center" wrapText="1"/>
    </xf>
    <xf numFmtId="0" fontId="36" fillId="0" borderId="0" xfId="99" applyFont="1"/>
    <xf numFmtId="0" fontId="39" fillId="0" borderId="0" xfId="99" applyFont="1"/>
    <xf numFmtId="0" fontId="37" fillId="0" borderId="0" xfId="99" applyFont="1" applyAlignment="1">
      <alignment horizontal="center" vertical="center" wrapText="1"/>
    </xf>
    <xf numFmtId="0" fontId="37" fillId="0" borderId="0" xfId="99" applyFont="1" applyAlignment="1">
      <alignment wrapText="1"/>
    </xf>
    <xf numFmtId="0" fontId="36" fillId="0" borderId="0" xfId="99" applyFont="1" applyAlignment="1">
      <alignment horizontal="center"/>
    </xf>
    <xf numFmtId="0" fontId="38" fillId="0" borderId="0" xfId="99" applyFont="1" applyAlignment="1">
      <alignment horizontal="center" vertical="center" wrapText="1"/>
    </xf>
    <xf numFmtId="0" fontId="39" fillId="0" borderId="0" xfId="99" applyFont="1" applyAlignment="1">
      <alignment wrapText="1"/>
    </xf>
    <xf numFmtId="0" fontId="39" fillId="0" borderId="0" xfId="99" applyFont="1" applyAlignment="1">
      <alignment horizontal="center" vertical="center" wrapText="1"/>
    </xf>
    <xf numFmtId="0" fontId="39" fillId="32" borderId="0" xfId="99" applyFont="1" applyFill="1" applyAlignment="1">
      <alignment vertical="top" wrapText="1"/>
    </xf>
    <xf numFmtId="0" fontId="39" fillId="0" borderId="0" xfId="99" applyFont="1" applyAlignment="1">
      <alignment vertical="center" wrapText="1"/>
    </xf>
    <xf numFmtId="0" fontId="79" fillId="0" borderId="0" xfId="99" applyFont="1" applyAlignment="1">
      <alignment vertical="center" wrapText="1"/>
    </xf>
    <xf numFmtId="0" fontId="37" fillId="0" borderId="0" xfId="99" applyFont="1" applyAlignment="1">
      <alignment horizontal="left" vertical="center" wrapText="1"/>
    </xf>
    <xf numFmtId="0" fontId="37" fillId="0" borderId="0" xfId="99" applyFont="1" applyAlignment="1">
      <alignment horizontal="left" wrapText="1"/>
    </xf>
    <xf numFmtId="0" fontId="39" fillId="0" borderId="0" xfId="99" applyFont="1" applyAlignment="1">
      <alignment horizontal="left" vertical="center" wrapText="1"/>
    </xf>
    <xf numFmtId="0" fontId="37" fillId="0" borderId="0" xfId="99" applyFont="1" applyAlignment="1">
      <alignment horizontal="center" vertical="center"/>
    </xf>
    <xf numFmtId="0" fontId="39" fillId="0" borderId="26" xfId="99" applyFont="1" applyBorder="1" applyAlignment="1">
      <alignment vertical="center" wrapText="1"/>
    </xf>
    <xf numFmtId="0" fontId="39" fillId="0" borderId="27" xfId="99" applyFont="1" applyBorder="1" applyAlignment="1">
      <alignment vertical="center" wrapText="1"/>
    </xf>
    <xf numFmtId="0" fontId="39" fillId="0" borderId="28" xfId="99" applyFont="1" applyBorder="1" applyAlignment="1">
      <alignment vertical="center" wrapText="1"/>
    </xf>
    <xf numFmtId="0" fontId="39" fillId="0" borderId="24" xfId="99" applyFont="1" applyBorder="1" applyAlignment="1">
      <alignment vertical="center" wrapText="1"/>
    </xf>
    <xf numFmtId="0" fontId="39" fillId="0" borderId="20" xfId="99" applyFont="1" applyBorder="1" applyAlignment="1">
      <alignment vertical="center" wrapText="1"/>
    </xf>
    <xf numFmtId="0" fontId="39" fillId="0" borderId="25" xfId="99" applyFont="1" applyBorder="1" applyAlignment="1">
      <alignment vertical="center" wrapText="1"/>
    </xf>
    <xf numFmtId="0" fontId="79" fillId="0" borderId="29" xfId="99" applyFont="1" applyBorder="1" applyAlignment="1">
      <alignment vertical="center" wrapText="1"/>
    </xf>
    <xf numFmtId="0" fontId="79" fillId="0" borderId="0" xfId="99" applyFont="1" applyAlignment="1">
      <alignment vertical="center" wrapText="1"/>
    </xf>
    <xf numFmtId="0" fontId="39" fillId="32" borderId="29" xfId="100" applyFont="1" applyFill="1" applyBorder="1" applyAlignment="1">
      <alignment horizontal="left" vertical="top" wrapText="1"/>
    </xf>
    <xf numFmtId="0" fontId="39" fillId="32" borderId="0" xfId="100" applyFont="1" applyFill="1" applyAlignment="1">
      <alignment horizontal="left" vertical="top" wrapText="1"/>
    </xf>
    <xf numFmtId="0" fontId="35" fillId="0" borderId="0" xfId="99" applyFont="1" applyAlignment="1">
      <alignment horizontal="center" vertical="center"/>
    </xf>
    <xf numFmtId="0" fontId="37" fillId="0" borderId="0" xfId="99" applyFont="1" applyAlignment="1">
      <alignment wrapText="1"/>
    </xf>
    <xf numFmtId="0" fontId="39" fillId="0" borderId="0" xfId="99" applyFont="1" applyAlignment="1">
      <alignment wrapText="1"/>
    </xf>
    <xf numFmtId="0" fontId="39" fillId="0" borderId="19" xfId="99" applyFont="1" applyBorder="1" applyAlignment="1">
      <alignment wrapText="1"/>
    </xf>
    <xf numFmtId="0" fontId="37" fillId="0" borderId="29" xfId="99" applyFont="1" applyBorder="1" applyAlignment="1">
      <alignment vertical="center" wrapText="1"/>
    </xf>
    <xf numFmtId="0" fontId="37" fillId="0" borderId="0" xfId="99" applyFont="1" applyAlignment="1">
      <alignment vertical="center" wrapText="1"/>
    </xf>
    <xf numFmtId="0" fontId="39" fillId="0" borderId="0" xfId="99" applyFont="1" applyAlignment="1">
      <alignment horizontal="center" vertical="center" wrapText="1"/>
    </xf>
    <xf numFmtId="0" fontId="37" fillId="0" borderId="26" xfId="99" applyFont="1" applyBorder="1" applyAlignment="1">
      <alignment horizontal="left" wrapText="1"/>
    </xf>
    <xf numFmtId="0" fontId="37" fillId="0" borderId="27" xfId="99" applyFont="1" applyBorder="1" applyAlignment="1">
      <alignment horizontal="left" wrapText="1"/>
    </xf>
    <xf numFmtId="0" fontId="37" fillId="0" borderId="28" xfId="99" applyFont="1" applyBorder="1" applyAlignment="1">
      <alignment horizontal="left" wrapText="1"/>
    </xf>
    <xf numFmtId="165" fontId="39" fillId="0" borderId="29" xfId="96" applyFont="1" applyFill="1" applyBorder="1" applyAlignment="1" applyProtection="1">
      <alignment vertical="center" wrapText="1"/>
    </xf>
    <xf numFmtId="165" fontId="39" fillId="0" borderId="0" xfId="96" applyFont="1" applyFill="1" applyBorder="1" applyAlignment="1" applyProtection="1">
      <alignment vertical="center" wrapText="1"/>
    </xf>
    <xf numFmtId="165" fontId="39" fillId="0" borderId="23" xfId="96" applyFont="1" applyFill="1" applyBorder="1" applyAlignment="1" applyProtection="1">
      <alignment vertical="center" wrapText="1"/>
    </xf>
    <xf numFmtId="0" fontId="39" fillId="0" borderId="24" xfId="99" applyFont="1" applyBorder="1" applyAlignment="1">
      <alignment horizontal="left" vertical="center" wrapText="1"/>
    </xf>
    <xf numFmtId="0" fontId="39" fillId="0" borderId="20" xfId="99" applyFont="1" applyBorder="1" applyAlignment="1">
      <alignment horizontal="left" vertical="center" wrapText="1"/>
    </xf>
    <xf numFmtId="0" fontId="39" fillId="0" borderId="25" xfId="99" applyFont="1" applyBorder="1" applyAlignment="1">
      <alignment horizontal="left" vertical="center" wrapText="1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/>
    </xf>
    <xf numFmtId="0" fontId="43" fillId="0" borderId="20" xfId="0" applyNumberFormat="1" applyFont="1" applyFill="1" applyBorder="1" applyAlignment="1" applyProtection="1">
      <alignment horizontal="left" vertical="center" wrapText="1"/>
    </xf>
    <xf numFmtId="0" fontId="43" fillId="0" borderId="0" xfId="0" applyNumberFormat="1" applyFont="1" applyFill="1" applyBorder="1" applyAlignment="1" applyProtection="1">
      <alignment horizontal="left" vertical="center" wrapText="1"/>
    </xf>
    <xf numFmtId="0" fontId="68" fillId="0" borderId="0" xfId="0" applyNumberFormat="1" applyFont="1" applyFill="1" applyBorder="1" applyAlignment="1" applyProtection="1">
      <alignment horizontal="right" wrapText="1"/>
    </xf>
    <xf numFmtId="0" fontId="51" fillId="0" borderId="0" xfId="0" applyFont="1" applyBorder="1" applyAlignment="1">
      <alignment horizontal="left" vertical="top" wrapText="1"/>
    </xf>
    <xf numFmtId="0" fontId="65" fillId="0" borderId="0" xfId="76" applyNumberFormat="1" applyFont="1" applyFill="1" applyBorder="1" applyAlignment="1" applyProtection="1">
      <alignment horizontal="right" vertical="top" wrapText="1"/>
    </xf>
    <xf numFmtId="0" fontId="65" fillId="0" borderId="0" xfId="76" applyNumberFormat="1" applyFont="1" applyFill="1" applyBorder="1" applyAlignment="1" applyProtection="1">
      <alignment horizontal="left" vertical="top" wrapText="1"/>
    </xf>
    <xf numFmtId="0" fontId="65" fillId="0" borderId="0" xfId="0" applyNumberFormat="1" applyFont="1" applyFill="1" applyBorder="1" applyAlignment="1" applyProtection="1">
      <alignment horizontal="right" vertical="center" wrapText="1"/>
    </xf>
    <xf numFmtId="0" fontId="65" fillId="0" borderId="0" xfId="75" applyNumberFormat="1" applyFont="1" applyFill="1" applyBorder="1" applyAlignment="1" applyProtection="1">
      <alignment horizontal="left" vertical="center" wrapText="1"/>
    </xf>
    <xf numFmtId="0" fontId="65" fillId="0" borderId="0" xfId="75" applyNumberFormat="1" applyFont="1" applyFill="1" applyBorder="1" applyAlignment="1" applyProtection="1">
      <alignment horizontal="left" vertical="center"/>
    </xf>
    <xf numFmtId="0" fontId="51" fillId="32" borderId="22" xfId="76" applyFont="1" applyFill="1" applyBorder="1" applyAlignment="1">
      <alignment horizontal="left" vertical="center" wrapText="1"/>
    </xf>
    <xf numFmtId="0" fontId="51" fillId="32" borderId="21" xfId="76" applyFont="1" applyFill="1" applyBorder="1" applyAlignment="1">
      <alignment horizontal="left" vertical="center" wrapText="1"/>
    </xf>
    <xf numFmtId="0" fontId="65" fillId="32" borderId="0" xfId="0" applyFont="1" applyFill="1" applyAlignment="1">
      <alignment horizontal="left" vertical="center" wrapText="1"/>
    </xf>
    <xf numFmtId="0" fontId="76" fillId="32" borderId="0" xfId="76" applyFont="1" applyFill="1" applyAlignment="1">
      <alignment horizontal="left" vertical="center" wrapText="1"/>
    </xf>
    <xf numFmtId="0" fontId="46" fillId="32" borderId="22" xfId="76" applyFont="1" applyFill="1" applyBorder="1" applyAlignment="1">
      <alignment horizontal="center" vertical="center" wrapText="1"/>
    </xf>
    <xf numFmtId="0" fontId="46" fillId="32" borderId="21" xfId="76" applyFont="1" applyFill="1" applyBorder="1" applyAlignment="1">
      <alignment horizontal="center" vertical="center" wrapText="1"/>
    </xf>
    <xf numFmtId="0" fontId="51" fillId="32" borderId="22" xfId="76" applyFont="1" applyFill="1" applyBorder="1" applyAlignment="1">
      <alignment horizontal="center" vertical="center"/>
    </xf>
    <xf numFmtId="0" fontId="51" fillId="32" borderId="21" xfId="76" applyFont="1" applyFill="1" applyBorder="1" applyAlignment="1">
      <alignment horizontal="center" vertical="center"/>
    </xf>
    <xf numFmtId="0" fontId="51" fillId="32" borderId="21" xfId="76" applyFont="1" applyFill="1" applyBorder="1" applyAlignment="1">
      <alignment horizontal="left" vertical="center"/>
    </xf>
    <xf numFmtId="0" fontId="53" fillId="32" borderId="22" xfId="0" applyFont="1" applyFill="1" applyBorder="1" applyAlignment="1">
      <alignment horizontal="left" vertical="center" wrapText="1"/>
    </xf>
    <xf numFmtId="0" fontId="53" fillId="32" borderId="21" xfId="0" applyFont="1" applyFill="1" applyBorder="1" applyAlignment="1">
      <alignment horizontal="left" vertical="center" wrapText="1"/>
    </xf>
    <xf numFmtId="0" fontId="53" fillId="32" borderId="22" xfId="98" applyFont="1" applyFill="1" applyBorder="1" applyAlignment="1">
      <alignment horizontal="left" vertical="center" wrapText="1"/>
    </xf>
    <xf numFmtId="0" fontId="53" fillId="32" borderId="21" xfId="98" applyFont="1" applyFill="1" applyBorder="1" applyAlignment="1">
      <alignment horizontal="left" vertical="center" wrapText="1"/>
    </xf>
    <xf numFmtId="0" fontId="53" fillId="32" borderId="22" xfId="76" applyFont="1" applyFill="1" applyBorder="1" applyAlignment="1">
      <alignment horizontal="left" vertical="center" wrapText="1"/>
    </xf>
    <xf numFmtId="0" fontId="53" fillId="32" borderId="21" xfId="76" applyFont="1" applyFill="1" applyBorder="1" applyAlignment="1">
      <alignment horizontal="left" vertical="center" wrapText="1"/>
    </xf>
    <xf numFmtId="0" fontId="69" fillId="32" borderId="19" xfId="0" applyFont="1" applyFill="1" applyBorder="1" applyAlignment="1">
      <alignment horizontal="left" vertical="center" wrapText="1"/>
    </xf>
    <xf numFmtId="0" fontId="51" fillId="32" borderId="19" xfId="76" applyFont="1" applyFill="1" applyBorder="1" applyAlignment="1">
      <alignment horizontal="left" vertical="center" wrapText="1"/>
    </xf>
    <xf numFmtId="0" fontId="51" fillId="32" borderId="19" xfId="76" applyFont="1" applyFill="1" applyBorder="1" applyAlignment="1">
      <alignment horizontal="left" vertical="center"/>
    </xf>
    <xf numFmtId="0" fontId="106" fillId="32" borderId="22" xfId="0" applyFont="1" applyFill="1" applyBorder="1" applyAlignment="1">
      <alignment horizontal="left" vertical="center" wrapText="1"/>
    </xf>
    <xf numFmtId="0" fontId="106" fillId="32" borderId="21" xfId="0" applyFont="1" applyFill="1" applyBorder="1" applyAlignment="1">
      <alignment horizontal="left" vertical="center" wrapText="1"/>
    </xf>
    <xf numFmtId="0" fontId="105" fillId="32" borderId="22" xfId="0" applyFont="1" applyFill="1" applyBorder="1" applyAlignment="1">
      <alignment horizontal="left" vertical="center" wrapText="1"/>
    </xf>
    <xf numFmtId="0" fontId="105" fillId="32" borderId="21" xfId="0" applyFont="1" applyFill="1" applyBorder="1" applyAlignment="1">
      <alignment horizontal="left" vertical="center" wrapText="1"/>
    </xf>
    <xf numFmtId="0" fontId="88" fillId="0" borderId="0" xfId="76" applyFont="1" applyBorder="1" applyAlignment="1">
      <alignment horizontal="center"/>
    </xf>
    <xf numFmtId="0" fontId="87" fillId="0" borderId="0" xfId="76" applyFont="1" applyBorder="1" applyAlignment="1">
      <alignment horizontal="center"/>
    </xf>
    <xf numFmtId="0" fontId="72" fillId="0" borderId="0" xfId="75" applyFont="1" applyBorder="1" applyAlignment="1">
      <alignment horizontal="center"/>
    </xf>
    <xf numFmtId="0" fontId="51" fillId="0" borderId="22" xfId="76" applyNumberFormat="1" applyFont="1" applyFill="1" applyBorder="1" applyAlignment="1" applyProtection="1">
      <alignment horizontal="left" vertical="center" wrapText="1"/>
    </xf>
    <xf numFmtId="0" fontId="51" fillId="0" borderId="21" xfId="76" applyNumberFormat="1" applyFont="1" applyFill="1" applyBorder="1" applyAlignment="1" applyProtection="1">
      <alignment horizontal="left" vertical="center" wrapText="1"/>
    </xf>
    <xf numFmtId="0" fontId="69" fillId="0" borderId="22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left" vertical="center" wrapText="1"/>
    </xf>
    <xf numFmtId="0" fontId="69" fillId="0" borderId="26" xfId="76" applyNumberFormat="1" applyFont="1" applyFill="1" applyBorder="1" applyAlignment="1" applyProtection="1">
      <alignment horizontal="left" vertical="center" wrapText="1"/>
    </xf>
    <xf numFmtId="0" fontId="69" fillId="0" borderId="28" xfId="76" applyNumberFormat="1" applyFont="1" applyFill="1" applyBorder="1" applyAlignment="1" applyProtection="1">
      <alignment horizontal="left" vertical="center" wrapText="1"/>
    </xf>
    <xf numFmtId="0" fontId="87" fillId="0" borderId="0" xfId="76" applyFont="1" applyAlignment="1">
      <alignment horizontal="left" wrapText="1"/>
    </xf>
    <xf numFmtId="0" fontId="76" fillId="0" borderId="0" xfId="76" applyNumberFormat="1" applyFont="1" applyFill="1" applyBorder="1" applyAlignment="1" applyProtection="1">
      <alignment horizontal="left" vertical="center" wrapText="1"/>
    </xf>
    <xf numFmtId="0" fontId="59" fillId="2" borderId="22" xfId="76" applyNumberFormat="1" applyFont="1" applyFill="1" applyBorder="1" applyAlignment="1" applyProtection="1">
      <alignment horizontal="center" vertical="center" wrapText="1"/>
    </xf>
    <xf numFmtId="0" fontId="59" fillId="2" borderId="21" xfId="76" applyNumberFormat="1" applyFont="1" applyFill="1" applyBorder="1" applyAlignment="1" applyProtection="1">
      <alignment horizontal="center" vertical="center" wrapText="1"/>
    </xf>
    <xf numFmtId="0" fontId="51" fillId="0" borderId="22" xfId="76" applyNumberFormat="1" applyFont="1" applyFill="1" applyBorder="1" applyAlignment="1" applyProtection="1">
      <alignment horizontal="center" vertical="center"/>
    </xf>
    <xf numFmtId="0" fontId="51" fillId="0" borderId="21" xfId="76" applyNumberFormat="1" applyFont="1" applyFill="1" applyBorder="1" applyAlignment="1" applyProtection="1">
      <alignment horizontal="center" vertical="center"/>
    </xf>
    <xf numFmtId="0" fontId="108" fillId="0" borderId="0" xfId="77" applyFont="1" applyAlignment="1">
      <alignment horizontal="center" vertical="center" wrapText="1"/>
    </xf>
    <xf numFmtId="0" fontId="68" fillId="0" borderId="20" xfId="77" applyFont="1" applyBorder="1" applyAlignment="1">
      <alignment horizontal="left" vertical="top" wrapText="1"/>
    </xf>
    <xf numFmtId="0" fontId="46" fillId="0" borderId="0" xfId="77" applyFont="1" applyAlignment="1">
      <alignment horizontal="right"/>
    </xf>
  </cellXfs>
  <cellStyles count="10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ід" xfId="49"/>
    <cellStyle name="Ввод " xfId="50"/>
    <cellStyle name="Ввод  2" xfId="51"/>
    <cellStyle name="Вывод 2" xfId="52"/>
    <cellStyle name="Вычисление 2" xfId="53"/>
    <cellStyle name="Денежный" xfId="96" builtinId="4"/>
    <cellStyle name="Денежный [0]" xfId="96" builtinId="7"/>
    <cellStyle name="Добре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Звичайний 2" xfId="63"/>
    <cellStyle name="Звичайний 2 2" xfId="64"/>
    <cellStyle name="Звичайний 2_Нова форма А3 від 23 грудня" xfId="65"/>
    <cellStyle name="Звичайний 3" xfId="100"/>
    <cellStyle name="Звичайний_Аркуш1 2" xfId="98"/>
    <cellStyle name="Зв'язана клітинка" xfId="66"/>
    <cellStyle name="Итог 2" xfId="67"/>
    <cellStyle name="Контрольна клітинка" xfId="68"/>
    <cellStyle name="Контрольная ячейка" xfId="69"/>
    <cellStyle name="Контрольная ячейка 2" xfId="70"/>
    <cellStyle name="Назва" xfId="71"/>
    <cellStyle name="Название" xfId="72"/>
    <cellStyle name="Название 2" xfId="73"/>
    <cellStyle name="Нейтральный 2" xfId="74"/>
    <cellStyle name="Обычный" xfId="0" builtinId="0"/>
    <cellStyle name="Обычный 2" xfId="75"/>
    <cellStyle name="Обычный 2 2" xfId="76"/>
    <cellStyle name="Обычный 2 2 2" xfId="77"/>
    <cellStyle name="Обычный 2 2 3" xfId="99"/>
    <cellStyle name="Обычный 2_Нова форма А3 від 23 грудня" xfId="78"/>
    <cellStyle name="Обычный 3" xfId="79"/>
    <cellStyle name="Обычный 4" xfId="80"/>
    <cellStyle name="Обычный 7 2" xfId="81"/>
    <cellStyle name="Обычный 7 2 2" xfId="82"/>
    <cellStyle name="Обычный_Розділ 1" xfId="83"/>
    <cellStyle name="Обычный_форма 22-а зміни" xfId="84"/>
    <cellStyle name="Плохой 2" xfId="85"/>
    <cellStyle name="Пояснение 2" xfId="86"/>
    <cellStyle name="Примечание 2" xfId="87"/>
    <cellStyle name="Процентный" xfId="96" builtinId="5"/>
    <cellStyle name="Связанная ячейка" xfId="88"/>
    <cellStyle name="Связанная ячейка 2" xfId="89"/>
    <cellStyle name="Середній" xfId="90"/>
    <cellStyle name="Текст попередження" xfId="91"/>
    <cellStyle name="Текст предупреждения" xfId="92"/>
    <cellStyle name="Текст предупреждения 2" xfId="93"/>
    <cellStyle name="Финансовый" xfId="96" builtinId="3"/>
    <cellStyle name="Финансовый [0] 2" xfId="94"/>
    <cellStyle name="Финансовый [0] 2 2" xfId="95"/>
    <cellStyle name="Хороший 2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57;&#1057;%20&#1042;&#1057;%202021\&#1050;&#1061;&#1057;%202021\&#1047;&#1074;&#1110;&#1090;&#1085;&#1110;&#1089;&#1090;&#1100;%202021\&#1047;&#1074;&#1110;&#1090;%201-&#1042;&#1057;%202020\!%20&#1056;&#1054;&#1047;&#1044;&#1030;&#1051;%205-&#1042;&#1057;%20&#1050;&#1040;&#1057;&#1057;&#1050;&#1040;&#1056;&#1043;&#1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ВС Р 5 Кас "/>
      <sheetName val="2-ВС Р 4 Кас"/>
      <sheetName val="3-ВС Р 4 категорія"/>
      <sheetName val="4-ВС Розділ 3"/>
      <sheetName val="5-ВС Р 3 + ДОВІДКА ДО Р3"/>
      <sheetName val="6-ВС Р3"/>
    </sheetNames>
    <sheetDataSet>
      <sheetData sheetId="0"/>
      <sheetData sheetId="1">
        <row r="6">
          <cell r="D6">
            <v>216</v>
          </cell>
          <cell r="G6">
            <v>207</v>
          </cell>
          <cell r="H6">
            <v>5</v>
          </cell>
          <cell r="I6">
            <v>96</v>
          </cell>
          <cell r="J6">
            <v>24</v>
          </cell>
          <cell r="K6">
            <v>81</v>
          </cell>
          <cell r="L6">
            <v>45</v>
          </cell>
          <cell r="M6">
            <v>9</v>
          </cell>
          <cell r="N6">
            <v>21</v>
          </cell>
          <cell r="O6">
            <v>4</v>
          </cell>
          <cell r="P6">
            <v>1</v>
          </cell>
          <cell r="Q6">
            <v>13</v>
          </cell>
        </row>
        <row r="7">
          <cell r="D7">
            <v>1</v>
          </cell>
          <cell r="G7">
            <v>1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14</v>
          </cell>
          <cell r="G8">
            <v>15</v>
          </cell>
          <cell r="H8">
            <v>1</v>
          </cell>
          <cell r="I8">
            <v>7</v>
          </cell>
          <cell r="J8">
            <v>0</v>
          </cell>
          <cell r="K8">
            <v>7</v>
          </cell>
          <cell r="L8">
            <v>1</v>
          </cell>
          <cell r="M8">
            <v>3</v>
          </cell>
          <cell r="N8">
            <v>2</v>
          </cell>
          <cell r="O8">
            <v>1</v>
          </cell>
          <cell r="P8">
            <v>0</v>
          </cell>
          <cell r="Q8">
            <v>0</v>
          </cell>
        </row>
        <row r="9">
          <cell r="D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20</v>
          </cell>
          <cell r="G10">
            <v>23</v>
          </cell>
          <cell r="H10">
            <v>0</v>
          </cell>
          <cell r="I10">
            <v>11</v>
          </cell>
          <cell r="J10">
            <v>3</v>
          </cell>
          <cell r="K10">
            <v>9</v>
          </cell>
          <cell r="L10">
            <v>2</v>
          </cell>
          <cell r="M10">
            <v>1</v>
          </cell>
          <cell r="N10">
            <v>5</v>
          </cell>
          <cell r="O10">
            <v>0</v>
          </cell>
          <cell r="P10">
            <v>1</v>
          </cell>
          <cell r="Q10">
            <v>3</v>
          </cell>
        </row>
        <row r="11">
          <cell r="C11">
            <v>0</v>
          </cell>
          <cell r="D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D12">
            <v>6</v>
          </cell>
          <cell r="G12">
            <v>7</v>
          </cell>
          <cell r="H12">
            <v>0</v>
          </cell>
          <cell r="I12">
            <v>5</v>
          </cell>
          <cell r="J12">
            <v>0</v>
          </cell>
          <cell r="K12">
            <v>2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0</v>
          </cell>
          <cell r="Q12">
            <v>1</v>
          </cell>
        </row>
        <row r="13">
          <cell r="D13">
            <v>47</v>
          </cell>
          <cell r="G13">
            <v>43</v>
          </cell>
          <cell r="H13">
            <v>0</v>
          </cell>
          <cell r="I13">
            <v>17</v>
          </cell>
          <cell r="J13">
            <v>7</v>
          </cell>
          <cell r="K13">
            <v>18</v>
          </cell>
          <cell r="L13">
            <v>12</v>
          </cell>
          <cell r="M13">
            <v>2</v>
          </cell>
          <cell r="N13">
            <v>2</v>
          </cell>
          <cell r="O13">
            <v>1</v>
          </cell>
          <cell r="P13">
            <v>0</v>
          </cell>
          <cell r="Q13">
            <v>2</v>
          </cell>
        </row>
        <row r="14">
          <cell r="D14">
            <v>91</v>
          </cell>
          <cell r="G14">
            <v>80</v>
          </cell>
          <cell r="H14">
            <v>4</v>
          </cell>
          <cell r="I14">
            <v>41</v>
          </cell>
          <cell r="J14">
            <v>6</v>
          </cell>
          <cell r="K14">
            <v>29</v>
          </cell>
          <cell r="L14">
            <v>23</v>
          </cell>
          <cell r="M14">
            <v>1</v>
          </cell>
          <cell r="N14">
            <v>5</v>
          </cell>
          <cell r="O14">
            <v>0</v>
          </cell>
          <cell r="P14">
            <v>0</v>
          </cell>
          <cell r="Q14">
            <v>2</v>
          </cell>
        </row>
        <row r="15">
          <cell r="D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>
            <v>0</v>
          </cell>
          <cell r="G16">
            <v>4</v>
          </cell>
          <cell r="H16">
            <v>0</v>
          </cell>
          <cell r="I16">
            <v>0</v>
          </cell>
          <cell r="J16">
            <v>1</v>
          </cell>
          <cell r="K16">
            <v>3</v>
          </cell>
          <cell r="L16">
            <v>2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2</v>
          </cell>
        </row>
        <row r="17">
          <cell r="D17">
            <v>14</v>
          </cell>
          <cell r="G17">
            <v>13</v>
          </cell>
          <cell r="H17">
            <v>0</v>
          </cell>
          <cell r="I17">
            <v>7</v>
          </cell>
          <cell r="J17">
            <v>2</v>
          </cell>
          <cell r="K17">
            <v>4</v>
          </cell>
          <cell r="L17">
            <v>0</v>
          </cell>
          <cell r="M17">
            <v>1</v>
          </cell>
          <cell r="N17">
            <v>2</v>
          </cell>
          <cell r="O17">
            <v>1</v>
          </cell>
          <cell r="P17">
            <v>0</v>
          </cell>
          <cell r="Q17">
            <v>2</v>
          </cell>
        </row>
        <row r="18">
          <cell r="D18">
            <v>11</v>
          </cell>
          <cell r="G18">
            <v>9</v>
          </cell>
          <cell r="H18">
            <v>0</v>
          </cell>
          <cell r="I18">
            <v>3</v>
          </cell>
          <cell r="J18">
            <v>2</v>
          </cell>
          <cell r="K18">
            <v>4</v>
          </cell>
          <cell r="L18">
            <v>2</v>
          </cell>
          <cell r="M18">
            <v>0</v>
          </cell>
          <cell r="N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D19">
            <v>3</v>
          </cell>
          <cell r="F19">
            <v>0</v>
          </cell>
          <cell r="G19">
            <v>3</v>
          </cell>
          <cell r="H19">
            <v>0</v>
          </cell>
          <cell r="I19">
            <v>1</v>
          </cell>
          <cell r="J19">
            <v>1</v>
          </cell>
          <cell r="N19">
            <v>1</v>
          </cell>
          <cell r="O19">
            <v>0</v>
          </cell>
          <cell r="P19">
            <v>0</v>
          </cell>
        </row>
        <row r="20">
          <cell r="D20">
            <v>9</v>
          </cell>
          <cell r="G20">
            <v>9</v>
          </cell>
          <cell r="H20">
            <v>0</v>
          </cell>
          <cell r="I20">
            <v>4</v>
          </cell>
          <cell r="J20">
            <v>1</v>
          </cell>
          <cell r="K20">
            <v>4</v>
          </cell>
          <cell r="L20">
            <v>3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1</v>
          </cell>
        </row>
        <row r="21">
          <cell r="D21">
            <v>52</v>
          </cell>
          <cell r="G21">
            <v>71</v>
          </cell>
          <cell r="I21">
            <v>22</v>
          </cell>
          <cell r="J21">
            <v>10</v>
          </cell>
          <cell r="K21">
            <v>39</v>
          </cell>
          <cell r="L21">
            <v>3</v>
          </cell>
          <cell r="M21">
            <v>9</v>
          </cell>
          <cell r="N21">
            <v>6</v>
          </cell>
          <cell r="O21">
            <v>16</v>
          </cell>
          <cell r="P21">
            <v>3</v>
          </cell>
          <cell r="Q21">
            <v>27</v>
          </cell>
        </row>
        <row r="22">
          <cell r="D22">
            <v>25</v>
          </cell>
          <cell r="G22">
            <v>34</v>
          </cell>
          <cell r="H22">
            <v>0</v>
          </cell>
          <cell r="I22">
            <v>11</v>
          </cell>
          <cell r="J22">
            <v>3</v>
          </cell>
          <cell r="K22">
            <v>20</v>
          </cell>
          <cell r="L22">
            <v>2</v>
          </cell>
          <cell r="M22">
            <v>5</v>
          </cell>
          <cell r="N22">
            <v>4</v>
          </cell>
          <cell r="O22">
            <v>5</v>
          </cell>
          <cell r="P22">
            <v>2</v>
          </cell>
          <cell r="Q22">
            <v>12</v>
          </cell>
        </row>
        <row r="23">
          <cell r="D23">
            <v>4</v>
          </cell>
          <cell r="G23">
            <v>9</v>
          </cell>
          <cell r="H23">
            <v>0</v>
          </cell>
          <cell r="I23">
            <v>3</v>
          </cell>
          <cell r="J23">
            <v>3</v>
          </cell>
          <cell r="K23">
            <v>3</v>
          </cell>
          <cell r="L23">
            <v>1</v>
          </cell>
          <cell r="M23">
            <v>0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</row>
        <row r="24">
          <cell r="D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>
            <v>7</v>
          </cell>
          <cell r="G25">
            <v>7</v>
          </cell>
          <cell r="H25">
            <v>0</v>
          </cell>
          <cell r="I25">
            <v>2</v>
          </cell>
          <cell r="J25">
            <v>0</v>
          </cell>
          <cell r="K25">
            <v>5</v>
          </cell>
          <cell r="L25">
            <v>0</v>
          </cell>
          <cell r="M25">
            <v>2</v>
          </cell>
          <cell r="N25">
            <v>1</v>
          </cell>
          <cell r="O25">
            <v>2</v>
          </cell>
          <cell r="P25">
            <v>0</v>
          </cell>
          <cell r="Q25">
            <v>1</v>
          </cell>
        </row>
        <row r="26">
          <cell r="D26">
            <v>9</v>
          </cell>
          <cell r="G26">
            <v>9</v>
          </cell>
          <cell r="H26">
            <v>0</v>
          </cell>
          <cell r="I26">
            <v>2</v>
          </cell>
          <cell r="J26">
            <v>3</v>
          </cell>
          <cell r="K26">
            <v>4</v>
          </cell>
          <cell r="L26">
            <v>0</v>
          </cell>
          <cell r="M26">
            <v>0</v>
          </cell>
          <cell r="N26">
            <v>0</v>
          </cell>
          <cell r="O26">
            <v>3</v>
          </cell>
          <cell r="P26">
            <v>1</v>
          </cell>
          <cell r="Q26">
            <v>6</v>
          </cell>
        </row>
        <row r="27">
          <cell r="D27">
            <v>3</v>
          </cell>
          <cell r="G27">
            <v>4</v>
          </cell>
          <cell r="H27">
            <v>0</v>
          </cell>
          <cell r="I27">
            <v>0</v>
          </cell>
          <cell r="J27">
            <v>1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0</v>
          </cell>
          <cell r="Q27">
            <v>1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D31">
            <v>2</v>
          </cell>
          <cell r="G31">
            <v>2</v>
          </cell>
          <cell r="H31">
            <v>0</v>
          </cell>
          <cell r="I31">
            <v>1</v>
          </cell>
          <cell r="J31">
            <v>0</v>
          </cell>
          <cell r="K31">
            <v>1</v>
          </cell>
          <cell r="L31">
            <v>0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</row>
        <row r="32">
          <cell r="D32">
            <v>2</v>
          </cell>
          <cell r="G32">
            <v>6</v>
          </cell>
          <cell r="H32">
            <v>0</v>
          </cell>
          <cell r="I32">
            <v>3</v>
          </cell>
          <cell r="J32">
            <v>0</v>
          </cell>
          <cell r="K32">
            <v>3</v>
          </cell>
          <cell r="L32">
            <v>0</v>
          </cell>
          <cell r="M32">
            <v>1</v>
          </cell>
          <cell r="N32">
            <v>0</v>
          </cell>
          <cell r="O32">
            <v>2</v>
          </cell>
          <cell r="P32">
            <v>0</v>
          </cell>
          <cell r="Q32">
            <v>4</v>
          </cell>
        </row>
        <row r="33">
          <cell r="D33">
            <v>1</v>
          </cell>
          <cell r="G33">
            <v>1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</v>
          </cell>
        </row>
        <row r="34">
          <cell r="D34">
            <v>118</v>
          </cell>
          <cell r="G34">
            <v>144</v>
          </cell>
          <cell r="H34">
            <v>1</v>
          </cell>
          <cell r="I34">
            <v>49</v>
          </cell>
          <cell r="J34">
            <v>11</v>
          </cell>
          <cell r="K34">
            <v>82</v>
          </cell>
          <cell r="L34">
            <v>21</v>
          </cell>
          <cell r="M34">
            <v>15</v>
          </cell>
          <cell r="N34">
            <v>21</v>
          </cell>
          <cell r="O34">
            <v>16</v>
          </cell>
          <cell r="P34">
            <v>7</v>
          </cell>
          <cell r="Q34">
            <v>36</v>
          </cell>
        </row>
        <row r="35">
          <cell r="D35">
            <v>90</v>
          </cell>
          <cell r="G35">
            <v>116</v>
          </cell>
          <cell r="H35">
            <v>1</v>
          </cell>
          <cell r="I35">
            <v>36</v>
          </cell>
          <cell r="J35">
            <v>10</v>
          </cell>
          <cell r="K35">
            <v>68</v>
          </cell>
          <cell r="L35">
            <v>18</v>
          </cell>
          <cell r="M35">
            <v>10</v>
          </cell>
          <cell r="N35">
            <v>18</v>
          </cell>
          <cell r="O35">
            <v>14</v>
          </cell>
          <cell r="P35">
            <v>6</v>
          </cell>
          <cell r="Q35">
            <v>31</v>
          </cell>
        </row>
        <row r="36">
          <cell r="D36">
            <v>16</v>
          </cell>
          <cell r="G36">
            <v>20</v>
          </cell>
          <cell r="H36">
            <v>0</v>
          </cell>
          <cell r="I36">
            <v>6</v>
          </cell>
          <cell r="J36">
            <v>2</v>
          </cell>
          <cell r="K36">
            <v>12</v>
          </cell>
          <cell r="L36">
            <v>2</v>
          </cell>
          <cell r="M36">
            <v>2</v>
          </cell>
          <cell r="N36">
            <v>5</v>
          </cell>
          <cell r="O36">
            <v>2</v>
          </cell>
          <cell r="P36">
            <v>0</v>
          </cell>
          <cell r="Q36">
            <v>5</v>
          </cell>
        </row>
        <row r="37">
          <cell r="D37">
            <v>25</v>
          </cell>
          <cell r="G37">
            <v>30</v>
          </cell>
          <cell r="H37">
            <v>1</v>
          </cell>
          <cell r="I37">
            <v>11</v>
          </cell>
          <cell r="J37">
            <v>1</v>
          </cell>
          <cell r="K37">
            <v>17</v>
          </cell>
          <cell r="L37">
            <v>3</v>
          </cell>
          <cell r="M37">
            <v>4</v>
          </cell>
          <cell r="N37">
            <v>5</v>
          </cell>
          <cell r="O37">
            <v>5</v>
          </cell>
          <cell r="P37">
            <v>0</v>
          </cell>
          <cell r="Q37">
            <v>1</v>
          </cell>
        </row>
        <row r="38"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>
            <v>24</v>
          </cell>
          <cell r="G39">
            <v>29</v>
          </cell>
          <cell r="H39">
            <v>0</v>
          </cell>
          <cell r="I39">
            <v>9</v>
          </cell>
          <cell r="J39">
            <v>1</v>
          </cell>
          <cell r="K39">
            <v>19</v>
          </cell>
          <cell r="L39">
            <v>3</v>
          </cell>
          <cell r="M39">
            <v>1</v>
          </cell>
          <cell r="N39">
            <v>6</v>
          </cell>
          <cell r="O39">
            <v>4</v>
          </cell>
          <cell r="P39">
            <v>4</v>
          </cell>
          <cell r="Q39">
            <v>13</v>
          </cell>
        </row>
        <row r="40">
          <cell r="D40">
            <v>9</v>
          </cell>
          <cell r="G40">
            <v>11</v>
          </cell>
          <cell r="H40">
            <v>0</v>
          </cell>
          <cell r="I40">
            <v>5</v>
          </cell>
          <cell r="J40">
            <v>0</v>
          </cell>
          <cell r="K40">
            <v>6</v>
          </cell>
          <cell r="L40">
            <v>2</v>
          </cell>
          <cell r="M40">
            <v>3</v>
          </cell>
          <cell r="N40">
            <v>1</v>
          </cell>
          <cell r="O40">
            <v>0</v>
          </cell>
          <cell r="P40">
            <v>0</v>
          </cell>
          <cell r="Q40">
            <v>6</v>
          </cell>
        </row>
        <row r="41">
          <cell r="D41">
            <v>1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1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>
            <v>0</v>
          </cell>
          <cell r="G42">
            <v>1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</row>
        <row r="43">
          <cell r="D43">
            <v>1</v>
          </cell>
          <cell r="G43">
            <v>3</v>
          </cell>
          <cell r="H43">
            <v>0</v>
          </cell>
          <cell r="I43">
            <v>1</v>
          </cell>
          <cell r="J43">
            <v>0</v>
          </cell>
          <cell r="K43">
            <v>2</v>
          </cell>
          <cell r="L43">
            <v>1</v>
          </cell>
          <cell r="M43">
            <v>0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</row>
        <row r="44">
          <cell r="D44">
            <v>2</v>
          </cell>
          <cell r="G44">
            <v>3</v>
          </cell>
          <cell r="H44">
            <v>0</v>
          </cell>
          <cell r="I44">
            <v>1</v>
          </cell>
          <cell r="J44">
            <v>0</v>
          </cell>
          <cell r="K44">
            <v>2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1</v>
          </cell>
        </row>
        <row r="45">
          <cell r="D45">
            <v>7</v>
          </cell>
          <cell r="G45">
            <v>12</v>
          </cell>
          <cell r="H45">
            <v>0</v>
          </cell>
          <cell r="I45">
            <v>2</v>
          </cell>
          <cell r="J45">
            <v>2</v>
          </cell>
          <cell r="K45">
            <v>7</v>
          </cell>
          <cell r="L45">
            <v>3</v>
          </cell>
          <cell r="M45">
            <v>0</v>
          </cell>
          <cell r="N45">
            <v>0</v>
          </cell>
          <cell r="O45">
            <v>3</v>
          </cell>
          <cell r="P45">
            <v>1</v>
          </cell>
          <cell r="Q45">
            <v>3</v>
          </cell>
        </row>
        <row r="46">
          <cell r="D46">
            <v>2</v>
          </cell>
          <cell r="G46">
            <v>3</v>
          </cell>
          <cell r="H46">
            <v>0</v>
          </cell>
          <cell r="I46">
            <v>1</v>
          </cell>
          <cell r="J46">
            <v>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</row>
        <row r="47">
          <cell r="D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>
            <v>3</v>
          </cell>
          <cell r="G49">
            <v>3</v>
          </cell>
          <cell r="H49">
            <v>0</v>
          </cell>
          <cell r="I49">
            <v>0</v>
          </cell>
          <cell r="J49">
            <v>1</v>
          </cell>
          <cell r="K49">
            <v>2</v>
          </cell>
          <cell r="L49">
            <v>2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>
            <v>17</v>
          </cell>
          <cell r="G51">
            <v>17</v>
          </cell>
          <cell r="H51">
            <v>0</v>
          </cell>
          <cell r="I51">
            <v>8</v>
          </cell>
          <cell r="J51">
            <v>1</v>
          </cell>
          <cell r="K51">
            <v>8</v>
          </cell>
          <cell r="L51">
            <v>3</v>
          </cell>
          <cell r="M51">
            <v>4</v>
          </cell>
          <cell r="N51">
            <v>1</v>
          </cell>
          <cell r="O51">
            <v>0</v>
          </cell>
          <cell r="P51">
            <v>0</v>
          </cell>
          <cell r="Q51">
            <v>2</v>
          </cell>
        </row>
        <row r="52">
          <cell r="D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>
            <v>11</v>
          </cell>
          <cell r="G54">
            <v>11</v>
          </cell>
          <cell r="H54">
            <v>0</v>
          </cell>
          <cell r="I54">
            <v>5</v>
          </cell>
          <cell r="J54">
            <v>0</v>
          </cell>
          <cell r="K54">
            <v>6</v>
          </cell>
          <cell r="L54">
            <v>0</v>
          </cell>
          <cell r="M54">
            <v>1</v>
          </cell>
          <cell r="N54">
            <v>2</v>
          </cell>
          <cell r="O54">
            <v>2</v>
          </cell>
          <cell r="P54">
            <v>1</v>
          </cell>
          <cell r="Q54">
            <v>3</v>
          </cell>
        </row>
      </sheetData>
      <sheetData sheetId="2">
        <row r="5">
          <cell r="C5">
            <v>63521</v>
          </cell>
          <cell r="D5">
            <v>26655</v>
          </cell>
          <cell r="E5">
            <v>36866</v>
          </cell>
          <cell r="F5">
            <v>42</v>
          </cell>
          <cell r="G5">
            <v>45265</v>
          </cell>
          <cell r="H5">
            <v>20198</v>
          </cell>
          <cell r="I5">
            <v>9363</v>
          </cell>
          <cell r="J5">
            <v>214</v>
          </cell>
          <cell r="K5">
            <v>9229</v>
          </cell>
          <cell r="L5">
            <v>559</v>
          </cell>
          <cell r="M5">
            <v>5702</v>
          </cell>
          <cell r="N5">
            <v>887</v>
          </cell>
          <cell r="O5">
            <v>1931</v>
          </cell>
          <cell r="P5">
            <v>690</v>
          </cell>
          <cell r="Q5">
            <v>1255</v>
          </cell>
          <cell r="R5">
            <v>838</v>
          </cell>
          <cell r="S5">
            <v>17902</v>
          </cell>
        </row>
        <row r="6">
          <cell r="C6">
            <v>49</v>
          </cell>
          <cell r="D6">
            <v>17</v>
          </cell>
          <cell r="E6">
            <v>32</v>
          </cell>
          <cell r="F6">
            <v>0</v>
          </cell>
          <cell r="G6">
            <v>44</v>
          </cell>
          <cell r="H6">
            <v>22</v>
          </cell>
          <cell r="I6">
            <v>9</v>
          </cell>
          <cell r="J6">
            <v>0</v>
          </cell>
          <cell r="K6">
            <v>10</v>
          </cell>
          <cell r="L6">
            <v>0</v>
          </cell>
          <cell r="M6">
            <v>3</v>
          </cell>
          <cell r="N6">
            <v>0</v>
          </cell>
          <cell r="O6">
            <v>1</v>
          </cell>
          <cell r="P6">
            <v>2</v>
          </cell>
          <cell r="Q6">
            <v>0</v>
          </cell>
          <cell r="R6">
            <v>0</v>
          </cell>
          <cell r="S6">
            <v>5</v>
          </cell>
        </row>
        <row r="8">
          <cell r="L8">
            <v>0</v>
          </cell>
        </row>
        <row r="32">
          <cell r="Q32">
            <v>0</v>
          </cell>
        </row>
        <row r="34">
          <cell r="C34">
            <v>1632</v>
          </cell>
          <cell r="D34">
            <v>600</v>
          </cell>
          <cell r="E34">
            <v>1032</v>
          </cell>
          <cell r="F34">
            <v>4</v>
          </cell>
          <cell r="G34">
            <v>1362</v>
          </cell>
          <cell r="H34">
            <v>477</v>
          </cell>
          <cell r="I34">
            <v>320</v>
          </cell>
          <cell r="J34">
            <v>4</v>
          </cell>
          <cell r="K34">
            <v>351</v>
          </cell>
          <cell r="L34">
            <v>23</v>
          </cell>
          <cell r="M34">
            <v>187</v>
          </cell>
          <cell r="N34">
            <v>23</v>
          </cell>
          <cell r="O34">
            <v>59</v>
          </cell>
          <cell r="P34">
            <v>31</v>
          </cell>
          <cell r="Q34">
            <v>44</v>
          </cell>
          <cell r="R34">
            <v>25</v>
          </cell>
          <cell r="S34">
            <v>261</v>
          </cell>
        </row>
        <row r="46">
          <cell r="C46">
            <v>181</v>
          </cell>
          <cell r="D46">
            <v>132</v>
          </cell>
          <cell r="E46">
            <v>49</v>
          </cell>
          <cell r="F46">
            <v>1</v>
          </cell>
          <cell r="G46">
            <v>150</v>
          </cell>
          <cell r="H46">
            <v>11</v>
          </cell>
          <cell r="I46">
            <v>11</v>
          </cell>
          <cell r="J46">
            <v>5</v>
          </cell>
          <cell r="K46">
            <v>87</v>
          </cell>
          <cell r="M46">
            <v>36</v>
          </cell>
          <cell r="N46">
            <v>2</v>
          </cell>
          <cell r="O46">
            <v>12</v>
          </cell>
          <cell r="P46">
            <v>1</v>
          </cell>
          <cell r="Q46">
            <v>16</v>
          </cell>
          <cell r="R46">
            <v>5</v>
          </cell>
          <cell r="S46">
            <v>27</v>
          </cell>
        </row>
        <row r="49">
          <cell r="C49">
            <v>614</v>
          </cell>
          <cell r="D49">
            <v>324</v>
          </cell>
          <cell r="E49">
            <v>290</v>
          </cell>
          <cell r="F49">
            <v>6</v>
          </cell>
          <cell r="G49">
            <v>463</v>
          </cell>
          <cell r="H49">
            <v>90</v>
          </cell>
          <cell r="I49">
            <v>71</v>
          </cell>
          <cell r="J49">
            <v>3</v>
          </cell>
          <cell r="K49">
            <v>202</v>
          </cell>
          <cell r="L49">
            <v>11</v>
          </cell>
          <cell r="M49">
            <v>86</v>
          </cell>
          <cell r="N49">
            <v>9</v>
          </cell>
          <cell r="O49">
            <v>18</v>
          </cell>
          <cell r="P49">
            <v>8</v>
          </cell>
          <cell r="Q49">
            <v>25</v>
          </cell>
          <cell r="R49">
            <v>24</v>
          </cell>
          <cell r="S49">
            <v>139</v>
          </cell>
        </row>
        <row r="54">
          <cell r="C54">
            <v>1869</v>
          </cell>
          <cell r="D54">
            <v>566</v>
          </cell>
          <cell r="E54">
            <v>1303</v>
          </cell>
          <cell r="F54">
            <v>0</v>
          </cell>
          <cell r="G54">
            <v>1521</v>
          </cell>
          <cell r="H54">
            <v>619</v>
          </cell>
          <cell r="I54">
            <v>302</v>
          </cell>
          <cell r="J54">
            <v>3</v>
          </cell>
          <cell r="K54">
            <v>352</v>
          </cell>
          <cell r="L54">
            <v>14</v>
          </cell>
          <cell r="M54">
            <v>231</v>
          </cell>
          <cell r="N54">
            <v>7</v>
          </cell>
          <cell r="O54">
            <v>94</v>
          </cell>
          <cell r="P54">
            <v>47</v>
          </cell>
          <cell r="Q54">
            <v>48</v>
          </cell>
          <cell r="R54">
            <v>33</v>
          </cell>
          <cell r="S54">
            <v>334</v>
          </cell>
        </row>
        <row r="55">
          <cell r="C55">
            <v>6171</v>
          </cell>
          <cell r="D55">
            <v>2221</v>
          </cell>
          <cell r="E55">
            <v>3950</v>
          </cell>
          <cell r="F55">
            <v>4</v>
          </cell>
          <cell r="G55">
            <v>4866</v>
          </cell>
          <cell r="H55">
            <v>1742</v>
          </cell>
          <cell r="I55">
            <v>1017</v>
          </cell>
          <cell r="J55">
            <v>17</v>
          </cell>
          <cell r="K55">
            <v>1354</v>
          </cell>
          <cell r="L55">
            <v>83</v>
          </cell>
          <cell r="M55">
            <v>653</v>
          </cell>
          <cell r="N55">
            <v>16</v>
          </cell>
          <cell r="O55">
            <v>318</v>
          </cell>
          <cell r="P55">
            <v>78</v>
          </cell>
          <cell r="Q55">
            <v>122</v>
          </cell>
          <cell r="R55">
            <v>108</v>
          </cell>
          <cell r="S55">
            <v>1224</v>
          </cell>
        </row>
        <row r="62">
          <cell r="C62">
            <v>8429</v>
          </cell>
          <cell r="D62">
            <v>4836</v>
          </cell>
          <cell r="E62">
            <v>3593</v>
          </cell>
          <cell r="F62">
            <v>6</v>
          </cell>
          <cell r="G62">
            <v>5904</v>
          </cell>
          <cell r="H62">
            <v>1770</v>
          </cell>
          <cell r="I62">
            <v>944</v>
          </cell>
          <cell r="J62">
            <v>53</v>
          </cell>
          <cell r="K62">
            <v>1632</v>
          </cell>
          <cell r="L62">
            <v>265</v>
          </cell>
          <cell r="M62">
            <v>1240</v>
          </cell>
          <cell r="N62">
            <v>529</v>
          </cell>
          <cell r="O62">
            <v>209</v>
          </cell>
          <cell r="P62">
            <v>97</v>
          </cell>
          <cell r="Q62">
            <v>248</v>
          </cell>
          <cell r="R62">
            <v>131</v>
          </cell>
          <cell r="S62">
            <v>2468</v>
          </cell>
        </row>
        <row r="85">
          <cell r="C85">
            <v>4942</v>
          </cell>
          <cell r="D85">
            <v>3134</v>
          </cell>
          <cell r="E85">
            <v>1808</v>
          </cell>
          <cell r="F85">
            <v>4</v>
          </cell>
          <cell r="G85">
            <v>2683</v>
          </cell>
          <cell r="H85">
            <v>709</v>
          </cell>
          <cell r="I85">
            <v>381</v>
          </cell>
          <cell r="J85">
            <v>51</v>
          </cell>
          <cell r="K85">
            <v>828</v>
          </cell>
          <cell r="L85">
            <v>38</v>
          </cell>
          <cell r="M85">
            <v>676</v>
          </cell>
          <cell r="N85">
            <v>220</v>
          </cell>
          <cell r="O85">
            <v>164</v>
          </cell>
          <cell r="P85">
            <v>83</v>
          </cell>
          <cell r="Q85">
            <v>122</v>
          </cell>
          <cell r="R85">
            <v>76</v>
          </cell>
          <cell r="S85">
            <v>2217</v>
          </cell>
        </row>
        <row r="91">
          <cell r="C91">
            <v>385</v>
          </cell>
          <cell r="D91">
            <v>232</v>
          </cell>
          <cell r="E91">
            <v>153</v>
          </cell>
          <cell r="F91">
            <v>1</v>
          </cell>
          <cell r="G91">
            <v>184</v>
          </cell>
          <cell r="H91">
            <v>50</v>
          </cell>
          <cell r="I91">
            <v>42</v>
          </cell>
          <cell r="J91">
            <v>2</v>
          </cell>
          <cell r="K91">
            <v>53</v>
          </cell>
          <cell r="L91">
            <v>4</v>
          </cell>
          <cell r="M91">
            <v>33</v>
          </cell>
          <cell r="N91">
            <v>4</v>
          </cell>
          <cell r="O91">
            <v>8</v>
          </cell>
          <cell r="P91">
            <v>7</v>
          </cell>
          <cell r="Q91">
            <v>5</v>
          </cell>
          <cell r="R91">
            <v>7</v>
          </cell>
          <cell r="S91">
            <v>195</v>
          </cell>
        </row>
        <row r="94">
          <cell r="C94">
            <v>27488</v>
          </cell>
          <cell r="D94">
            <v>9456</v>
          </cell>
          <cell r="E94">
            <v>18032</v>
          </cell>
          <cell r="F94">
            <v>11</v>
          </cell>
          <cell r="G94">
            <v>19571</v>
          </cell>
          <cell r="H94">
            <v>10169</v>
          </cell>
          <cell r="I94">
            <v>5435</v>
          </cell>
          <cell r="J94">
            <v>35</v>
          </cell>
          <cell r="K94">
            <v>2510</v>
          </cell>
          <cell r="L94">
            <v>46</v>
          </cell>
          <cell r="M94">
            <v>1376</v>
          </cell>
          <cell r="N94">
            <v>12</v>
          </cell>
          <cell r="O94">
            <v>796</v>
          </cell>
          <cell r="P94">
            <v>104</v>
          </cell>
          <cell r="Q94">
            <v>248</v>
          </cell>
          <cell r="R94">
            <v>203</v>
          </cell>
          <cell r="S94">
            <v>7823</v>
          </cell>
        </row>
        <row r="130">
          <cell r="C130">
            <v>9430</v>
          </cell>
          <cell r="D130">
            <v>4227</v>
          </cell>
          <cell r="E130">
            <v>5203</v>
          </cell>
          <cell r="F130">
            <v>5</v>
          </cell>
          <cell r="G130">
            <v>6527</v>
          </cell>
          <cell r="H130">
            <v>3825</v>
          </cell>
          <cell r="I130">
            <v>487</v>
          </cell>
          <cell r="J130">
            <v>33</v>
          </cell>
          <cell r="K130">
            <v>1332</v>
          </cell>
          <cell r="L130">
            <v>59</v>
          </cell>
          <cell r="M130">
            <v>791</v>
          </cell>
          <cell r="N130">
            <v>36</v>
          </cell>
          <cell r="O130">
            <v>131</v>
          </cell>
          <cell r="P130">
            <v>109</v>
          </cell>
          <cell r="Q130">
            <v>331</v>
          </cell>
          <cell r="R130">
            <v>168</v>
          </cell>
          <cell r="S130">
            <v>2878</v>
          </cell>
        </row>
        <row r="156">
          <cell r="C156">
            <v>2195</v>
          </cell>
          <cell r="D156">
            <v>860</v>
          </cell>
          <cell r="E156">
            <v>1335</v>
          </cell>
          <cell r="F156">
            <v>0</v>
          </cell>
          <cell r="G156">
            <v>1895</v>
          </cell>
          <cell r="H156">
            <v>658</v>
          </cell>
          <cell r="I156">
            <v>331</v>
          </cell>
          <cell r="J156">
            <v>7</v>
          </cell>
          <cell r="K156">
            <v>502</v>
          </cell>
          <cell r="L156">
            <v>16</v>
          </cell>
          <cell r="M156">
            <v>381</v>
          </cell>
          <cell r="N156">
            <v>25</v>
          </cell>
          <cell r="O156">
            <v>120</v>
          </cell>
          <cell r="P156">
            <v>121</v>
          </cell>
          <cell r="Q156">
            <v>45</v>
          </cell>
          <cell r="R156">
            <v>57</v>
          </cell>
          <cell r="S156">
            <v>290</v>
          </cell>
        </row>
        <row r="169">
          <cell r="C169">
            <v>19</v>
          </cell>
          <cell r="D169">
            <v>1</v>
          </cell>
          <cell r="E169">
            <v>18</v>
          </cell>
          <cell r="F169">
            <v>0</v>
          </cell>
          <cell r="G169">
            <v>10</v>
          </cell>
          <cell r="H169">
            <v>5</v>
          </cell>
          <cell r="I169">
            <v>3</v>
          </cell>
          <cell r="J169">
            <v>0</v>
          </cell>
          <cell r="K169">
            <v>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9</v>
          </cell>
        </row>
        <row r="170">
          <cell r="C170">
            <v>117</v>
          </cell>
          <cell r="D170">
            <v>49</v>
          </cell>
          <cell r="E170">
            <v>68</v>
          </cell>
          <cell r="F170">
            <v>0</v>
          </cell>
          <cell r="G170">
            <v>85</v>
          </cell>
          <cell r="H170">
            <v>51</v>
          </cell>
          <cell r="I170">
            <v>10</v>
          </cell>
          <cell r="J170">
            <v>1</v>
          </cell>
          <cell r="K170">
            <v>14</v>
          </cell>
          <cell r="L170">
            <v>0</v>
          </cell>
          <cell r="M170">
            <v>9</v>
          </cell>
          <cell r="N170">
            <v>4</v>
          </cell>
          <cell r="O170">
            <v>1</v>
          </cell>
          <cell r="P170">
            <v>2</v>
          </cell>
          <cell r="Q170">
            <v>1</v>
          </cell>
          <cell r="R170">
            <v>1</v>
          </cell>
          <cell r="S170">
            <v>32</v>
          </cell>
        </row>
      </sheetData>
      <sheetData sheetId="3">
        <row r="5">
          <cell r="C5">
            <v>11433</v>
          </cell>
          <cell r="D5">
            <v>1582</v>
          </cell>
          <cell r="E5">
            <v>9851</v>
          </cell>
          <cell r="F5">
            <v>86</v>
          </cell>
          <cell r="G5">
            <v>9773</v>
          </cell>
          <cell r="H5">
            <v>2887</v>
          </cell>
          <cell r="I5">
            <v>1072</v>
          </cell>
          <cell r="J5">
            <v>616</v>
          </cell>
          <cell r="K5">
            <v>3751</v>
          </cell>
          <cell r="L5">
            <v>93</v>
          </cell>
          <cell r="M5">
            <v>1354</v>
          </cell>
          <cell r="N5">
            <v>26</v>
          </cell>
          <cell r="O5">
            <v>815</v>
          </cell>
          <cell r="P5">
            <v>186</v>
          </cell>
          <cell r="Q5">
            <v>137</v>
          </cell>
          <cell r="R5">
            <v>190</v>
          </cell>
          <cell r="S5">
            <v>1608</v>
          </cell>
        </row>
        <row r="6">
          <cell r="C6">
            <v>5846</v>
          </cell>
          <cell r="D6">
            <v>712</v>
          </cell>
          <cell r="E6">
            <v>5134</v>
          </cell>
          <cell r="F6">
            <v>34</v>
          </cell>
          <cell r="G6">
            <v>5183</v>
          </cell>
          <cell r="H6">
            <v>1848</v>
          </cell>
          <cell r="I6">
            <v>543</v>
          </cell>
          <cell r="J6">
            <v>286</v>
          </cell>
          <cell r="K6">
            <v>1879</v>
          </cell>
          <cell r="L6">
            <v>46</v>
          </cell>
          <cell r="M6">
            <v>581</v>
          </cell>
          <cell r="N6">
            <v>7</v>
          </cell>
          <cell r="O6">
            <v>338</v>
          </cell>
          <cell r="P6">
            <v>79</v>
          </cell>
          <cell r="Q6">
            <v>69</v>
          </cell>
          <cell r="R6">
            <v>88</v>
          </cell>
          <cell r="S6">
            <v>640</v>
          </cell>
        </row>
        <row r="36">
          <cell r="C36">
            <v>946</v>
          </cell>
          <cell r="D36">
            <v>125</v>
          </cell>
          <cell r="E36">
            <v>821</v>
          </cell>
          <cell r="F36">
            <v>13</v>
          </cell>
          <cell r="G36">
            <v>805</v>
          </cell>
          <cell r="H36">
            <v>274</v>
          </cell>
          <cell r="I36">
            <v>89</v>
          </cell>
          <cell r="J36">
            <v>71</v>
          </cell>
          <cell r="K36">
            <v>267</v>
          </cell>
          <cell r="L36">
            <v>0</v>
          </cell>
          <cell r="M36">
            <v>104</v>
          </cell>
          <cell r="N36">
            <v>7</v>
          </cell>
          <cell r="O36">
            <v>58</v>
          </cell>
          <cell r="P36">
            <v>13</v>
          </cell>
          <cell r="Q36">
            <v>13</v>
          </cell>
          <cell r="R36">
            <v>13</v>
          </cell>
          <cell r="S36">
            <v>131</v>
          </cell>
        </row>
        <row r="40">
          <cell r="C40">
            <v>54</v>
          </cell>
          <cell r="D40">
            <v>8</v>
          </cell>
          <cell r="E40">
            <v>46</v>
          </cell>
          <cell r="F40">
            <v>1</v>
          </cell>
          <cell r="G40">
            <v>44</v>
          </cell>
          <cell r="H40">
            <v>13</v>
          </cell>
          <cell r="I40">
            <v>1</v>
          </cell>
          <cell r="J40">
            <v>4</v>
          </cell>
          <cell r="K40">
            <v>19</v>
          </cell>
          <cell r="L40">
            <v>0</v>
          </cell>
          <cell r="M40">
            <v>7</v>
          </cell>
          <cell r="N40">
            <v>0</v>
          </cell>
          <cell r="O40">
            <v>1</v>
          </cell>
          <cell r="P40">
            <v>4</v>
          </cell>
          <cell r="Q40">
            <v>0</v>
          </cell>
          <cell r="R40">
            <v>2</v>
          </cell>
          <cell r="S40">
            <v>9</v>
          </cell>
        </row>
        <row r="42">
          <cell r="C42">
            <v>581</v>
          </cell>
          <cell r="D42">
            <v>78</v>
          </cell>
          <cell r="E42">
            <v>503</v>
          </cell>
          <cell r="F42">
            <v>6</v>
          </cell>
          <cell r="G42">
            <v>502</v>
          </cell>
          <cell r="H42">
            <v>103</v>
          </cell>
          <cell r="I42">
            <v>55</v>
          </cell>
          <cell r="J42">
            <v>31</v>
          </cell>
          <cell r="K42">
            <v>214</v>
          </cell>
          <cell r="L42">
            <v>7</v>
          </cell>
          <cell r="M42">
            <v>92</v>
          </cell>
          <cell r="N42">
            <v>1</v>
          </cell>
          <cell r="O42">
            <v>58</v>
          </cell>
          <cell r="P42">
            <v>12</v>
          </cell>
          <cell r="Q42">
            <v>12</v>
          </cell>
          <cell r="R42">
            <v>9</v>
          </cell>
          <cell r="S42">
            <v>79</v>
          </cell>
        </row>
        <row r="50">
          <cell r="C50">
            <v>1123</v>
          </cell>
          <cell r="D50">
            <v>231</v>
          </cell>
          <cell r="E50">
            <v>892</v>
          </cell>
          <cell r="F50">
            <v>10</v>
          </cell>
          <cell r="G50">
            <v>917</v>
          </cell>
          <cell r="H50">
            <v>149</v>
          </cell>
          <cell r="I50">
            <v>124</v>
          </cell>
          <cell r="J50">
            <v>86</v>
          </cell>
          <cell r="K50">
            <v>330</v>
          </cell>
          <cell r="L50">
            <v>18</v>
          </cell>
          <cell r="M50">
            <v>210</v>
          </cell>
          <cell r="N50">
            <v>8</v>
          </cell>
          <cell r="O50">
            <v>122</v>
          </cell>
          <cell r="P50">
            <v>28</v>
          </cell>
          <cell r="Q50">
            <v>22</v>
          </cell>
          <cell r="R50">
            <v>30</v>
          </cell>
          <cell r="S50">
            <v>200</v>
          </cell>
        </row>
        <row r="61">
          <cell r="C61">
            <v>672</v>
          </cell>
          <cell r="D61">
            <v>82</v>
          </cell>
          <cell r="E61">
            <v>590</v>
          </cell>
          <cell r="F61">
            <v>6</v>
          </cell>
          <cell r="G61">
            <v>532</v>
          </cell>
          <cell r="H61">
            <v>111</v>
          </cell>
          <cell r="I61">
            <v>81</v>
          </cell>
          <cell r="J61">
            <v>46</v>
          </cell>
          <cell r="K61">
            <v>189</v>
          </cell>
          <cell r="L61">
            <v>9</v>
          </cell>
          <cell r="M61">
            <v>96</v>
          </cell>
          <cell r="N61">
            <v>2</v>
          </cell>
          <cell r="O61">
            <v>68</v>
          </cell>
          <cell r="P61">
            <v>16</v>
          </cell>
          <cell r="Q61">
            <v>4</v>
          </cell>
          <cell r="R61">
            <v>6</v>
          </cell>
          <cell r="S61">
            <v>137</v>
          </cell>
        </row>
        <row r="67">
          <cell r="C67">
            <v>121</v>
          </cell>
          <cell r="D67">
            <v>17</v>
          </cell>
          <cell r="E67">
            <v>104</v>
          </cell>
          <cell r="F67">
            <v>1</v>
          </cell>
          <cell r="G67">
            <v>98</v>
          </cell>
          <cell r="H67">
            <v>21</v>
          </cell>
          <cell r="I67">
            <v>2</v>
          </cell>
          <cell r="J67">
            <v>3</v>
          </cell>
          <cell r="K67">
            <v>39</v>
          </cell>
          <cell r="L67">
            <v>1</v>
          </cell>
          <cell r="M67">
            <v>32</v>
          </cell>
          <cell r="N67">
            <v>0</v>
          </cell>
          <cell r="O67">
            <v>23</v>
          </cell>
          <cell r="P67">
            <v>3</v>
          </cell>
          <cell r="Q67">
            <v>2</v>
          </cell>
          <cell r="R67">
            <v>4</v>
          </cell>
          <cell r="S67">
            <v>22</v>
          </cell>
        </row>
        <row r="75">
          <cell r="C75">
            <v>12</v>
          </cell>
          <cell r="D75">
            <v>5</v>
          </cell>
          <cell r="E75">
            <v>7</v>
          </cell>
          <cell r="F75">
            <v>0</v>
          </cell>
          <cell r="G75">
            <v>12</v>
          </cell>
          <cell r="H75">
            <v>4</v>
          </cell>
          <cell r="I75">
            <v>0</v>
          </cell>
          <cell r="J75">
            <v>0</v>
          </cell>
          <cell r="K75">
            <v>7</v>
          </cell>
          <cell r="L75">
            <v>0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C76">
            <v>244</v>
          </cell>
          <cell r="D76">
            <v>35</v>
          </cell>
          <cell r="E76">
            <v>209</v>
          </cell>
          <cell r="F76">
            <v>0</v>
          </cell>
          <cell r="G76">
            <v>212</v>
          </cell>
          <cell r="H76">
            <v>36</v>
          </cell>
          <cell r="I76">
            <v>21</v>
          </cell>
          <cell r="J76">
            <v>26</v>
          </cell>
          <cell r="K76">
            <v>100</v>
          </cell>
          <cell r="L76">
            <v>0</v>
          </cell>
          <cell r="M76">
            <v>29</v>
          </cell>
          <cell r="N76">
            <v>0</v>
          </cell>
          <cell r="O76">
            <v>16</v>
          </cell>
          <cell r="P76">
            <v>2</v>
          </cell>
          <cell r="Q76">
            <v>5</v>
          </cell>
          <cell r="R76">
            <v>6</v>
          </cell>
          <cell r="S76">
            <v>32</v>
          </cell>
        </row>
        <row r="78">
          <cell r="C78">
            <v>274</v>
          </cell>
          <cell r="D78">
            <v>62</v>
          </cell>
          <cell r="E78">
            <v>212</v>
          </cell>
          <cell r="F78">
            <v>5</v>
          </cell>
          <cell r="G78">
            <v>195</v>
          </cell>
          <cell r="H78">
            <v>50</v>
          </cell>
          <cell r="I78">
            <v>28</v>
          </cell>
          <cell r="J78">
            <v>9</v>
          </cell>
          <cell r="K78">
            <v>90</v>
          </cell>
          <cell r="L78">
            <v>2</v>
          </cell>
          <cell r="M78">
            <v>16</v>
          </cell>
          <cell r="N78">
            <v>1</v>
          </cell>
          <cell r="O78">
            <v>6</v>
          </cell>
          <cell r="P78">
            <v>5</v>
          </cell>
          <cell r="Q78">
            <v>1</v>
          </cell>
          <cell r="R78">
            <v>3</v>
          </cell>
          <cell r="S78">
            <v>75</v>
          </cell>
        </row>
        <row r="79">
          <cell r="C79">
            <v>1560</v>
          </cell>
          <cell r="D79">
            <v>227</v>
          </cell>
          <cell r="E79">
            <v>1333</v>
          </cell>
          <cell r="F79">
            <v>10</v>
          </cell>
          <cell r="G79">
            <v>1273</v>
          </cell>
          <cell r="H79">
            <v>278</v>
          </cell>
          <cell r="I79">
            <v>128</v>
          </cell>
          <cell r="J79">
            <v>54</v>
          </cell>
          <cell r="K79">
            <v>617</v>
          </cell>
          <cell r="L79">
            <v>10</v>
          </cell>
          <cell r="M79">
            <v>186</v>
          </cell>
          <cell r="N79">
            <v>0</v>
          </cell>
          <cell r="O79">
            <v>124</v>
          </cell>
          <cell r="P79">
            <v>24</v>
          </cell>
          <cell r="Q79">
            <v>9</v>
          </cell>
          <cell r="R79">
            <v>29</v>
          </cell>
          <cell r="S79">
            <v>283</v>
          </cell>
        </row>
      </sheetData>
      <sheetData sheetId="4">
        <row r="15">
          <cell r="B15">
            <v>11951</v>
          </cell>
          <cell r="C15">
            <v>4844</v>
          </cell>
          <cell r="D15">
            <v>7107</v>
          </cell>
          <cell r="E15">
            <v>7</v>
          </cell>
          <cell r="F15">
            <v>6850</v>
          </cell>
          <cell r="G15">
            <v>2398</v>
          </cell>
          <cell r="H15">
            <v>1740</v>
          </cell>
          <cell r="I15">
            <v>107</v>
          </cell>
          <cell r="K15">
            <v>3898</v>
          </cell>
        </row>
        <row r="23">
          <cell r="C23">
            <v>1547</v>
          </cell>
          <cell r="D23">
            <v>204</v>
          </cell>
          <cell r="E23">
            <v>844</v>
          </cell>
          <cell r="F23">
            <v>13</v>
          </cell>
          <cell r="G23">
            <v>831</v>
          </cell>
        </row>
      </sheetData>
      <sheetData sheetId="5">
        <row r="5">
          <cell r="C5">
            <v>37768</v>
          </cell>
          <cell r="D5">
            <v>17099</v>
          </cell>
          <cell r="E5">
            <v>20669</v>
          </cell>
          <cell r="F5">
            <v>104</v>
          </cell>
          <cell r="G5">
            <v>26839</v>
          </cell>
          <cell r="H5">
            <v>8317</v>
          </cell>
          <cell r="I5">
            <v>2511</v>
          </cell>
          <cell r="J5">
            <v>393</v>
          </cell>
          <cell r="K5">
            <v>10012</v>
          </cell>
          <cell r="L5">
            <v>519</v>
          </cell>
          <cell r="M5">
            <v>5087</v>
          </cell>
          <cell r="N5">
            <v>247</v>
          </cell>
          <cell r="O5">
            <v>2484</v>
          </cell>
          <cell r="P5">
            <v>129</v>
          </cell>
          <cell r="Q5">
            <v>1391</v>
          </cell>
          <cell r="R5">
            <v>755</v>
          </cell>
          <cell r="S5">
            <v>10583</v>
          </cell>
        </row>
        <row r="6">
          <cell r="C6">
            <v>35517</v>
          </cell>
          <cell r="D6">
            <v>15967</v>
          </cell>
          <cell r="E6">
            <v>19550</v>
          </cell>
          <cell r="F6">
            <v>97</v>
          </cell>
          <cell r="G6">
            <v>25144</v>
          </cell>
          <cell r="H6">
            <v>7897</v>
          </cell>
          <cell r="I6">
            <v>2323</v>
          </cell>
          <cell r="J6">
            <v>372</v>
          </cell>
          <cell r="K6">
            <v>9298</v>
          </cell>
          <cell r="L6">
            <v>499</v>
          </cell>
          <cell r="M6">
            <v>4755</v>
          </cell>
          <cell r="N6">
            <v>200</v>
          </cell>
          <cell r="O6">
            <v>2327</v>
          </cell>
          <cell r="P6">
            <v>117</v>
          </cell>
          <cell r="Q6">
            <v>1319</v>
          </cell>
          <cell r="R6">
            <v>717</v>
          </cell>
          <cell r="S6">
            <v>10035</v>
          </cell>
        </row>
        <row r="7">
          <cell r="C7">
            <v>3275</v>
          </cell>
          <cell r="D7">
            <v>1514</v>
          </cell>
          <cell r="E7">
            <v>1761</v>
          </cell>
          <cell r="F7">
            <v>12</v>
          </cell>
          <cell r="G7">
            <v>1999</v>
          </cell>
          <cell r="H7">
            <v>396</v>
          </cell>
          <cell r="I7">
            <v>219</v>
          </cell>
          <cell r="J7">
            <v>36</v>
          </cell>
          <cell r="K7">
            <v>918</v>
          </cell>
          <cell r="L7">
            <v>38</v>
          </cell>
          <cell r="M7">
            <v>392</v>
          </cell>
          <cell r="N7">
            <v>11</v>
          </cell>
          <cell r="O7">
            <v>216</v>
          </cell>
          <cell r="P7">
            <v>10</v>
          </cell>
          <cell r="Q7">
            <v>94</v>
          </cell>
          <cell r="R7">
            <v>61</v>
          </cell>
          <cell r="S7">
            <v>1218</v>
          </cell>
        </row>
        <row r="8">
          <cell r="C8">
            <v>3302</v>
          </cell>
          <cell r="D8">
            <v>1682</v>
          </cell>
          <cell r="E8">
            <v>1620</v>
          </cell>
          <cell r="F8">
            <v>14</v>
          </cell>
          <cell r="G8">
            <v>2122</v>
          </cell>
          <cell r="H8">
            <v>346</v>
          </cell>
          <cell r="I8">
            <v>198</v>
          </cell>
          <cell r="J8">
            <v>38</v>
          </cell>
          <cell r="K8">
            <v>976</v>
          </cell>
          <cell r="L8">
            <v>59</v>
          </cell>
          <cell r="M8">
            <v>505</v>
          </cell>
          <cell r="N8">
            <v>17</v>
          </cell>
          <cell r="O8">
            <v>243</v>
          </cell>
          <cell r="P8">
            <v>12</v>
          </cell>
          <cell r="Q8">
            <v>139</v>
          </cell>
          <cell r="R8">
            <v>81</v>
          </cell>
          <cell r="S8">
            <v>1134</v>
          </cell>
        </row>
        <row r="9">
          <cell r="C9">
            <v>89</v>
          </cell>
          <cell r="D9">
            <v>46</v>
          </cell>
          <cell r="E9">
            <v>43</v>
          </cell>
          <cell r="F9">
            <v>0</v>
          </cell>
          <cell r="G9">
            <v>50</v>
          </cell>
          <cell r="H9">
            <v>9</v>
          </cell>
          <cell r="I9">
            <v>2</v>
          </cell>
          <cell r="J9">
            <v>3</v>
          </cell>
          <cell r="K9">
            <v>23</v>
          </cell>
          <cell r="L9">
            <v>4</v>
          </cell>
          <cell r="M9">
            <v>9</v>
          </cell>
          <cell r="N9">
            <v>1</v>
          </cell>
          <cell r="O9">
            <v>7</v>
          </cell>
          <cell r="P9">
            <v>0</v>
          </cell>
          <cell r="Q9">
            <v>1</v>
          </cell>
          <cell r="R9">
            <v>0</v>
          </cell>
          <cell r="S9">
            <v>36</v>
          </cell>
        </row>
        <row r="10">
          <cell r="C10">
            <v>12917</v>
          </cell>
          <cell r="D10">
            <v>5927</v>
          </cell>
          <cell r="E10">
            <v>6990</v>
          </cell>
          <cell r="F10">
            <v>27</v>
          </cell>
          <cell r="G10">
            <v>9453</v>
          </cell>
          <cell r="H10">
            <v>3395</v>
          </cell>
          <cell r="I10">
            <v>717</v>
          </cell>
          <cell r="J10">
            <v>144</v>
          </cell>
          <cell r="K10">
            <v>3016</v>
          </cell>
          <cell r="L10">
            <v>213</v>
          </cell>
          <cell r="M10">
            <v>1968</v>
          </cell>
          <cell r="N10">
            <v>61</v>
          </cell>
          <cell r="O10">
            <v>951</v>
          </cell>
          <cell r="P10">
            <v>53</v>
          </cell>
          <cell r="Q10">
            <v>625</v>
          </cell>
          <cell r="R10">
            <v>240</v>
          </cell>
          <cell r="S10">
            <v>3406</v>
          </cell>
        </row>
        <row r="11">
          <cell r="C11">
            <v>3701</v>
          </cell>
          <cell r="D11">
            <v>1220</v>
          </cell>
          <cell r="E11">
            <v>2481</v>
          </cell>
          <cell r="F11">
            <v>16</v>
          </cell>
          <cell r="G11">
            <v>2822</v>
          </cell>
          <cell r="H11">
            <v>1360</v>
          </cell>
          <cell r="I11">
            <v>302</v>
          </cell>
          <cell r="J11">
            <v>33</v>
          </cell>
          <cell r="K11">
            <v>688</v>
          </cell>
          <cell r="L11">
            <v>56</v>
          </cell>
          <cell r="M11">
            <v>383</v>
          </cell>
          <cell r="N11">
            <v>32</v>
          </cell>
          <cell r="O11">
            <v>168</v>
          </cell>
          <cell r="P11">
            <v>14</v>
          </cell>
          <cell r="Q11">
            <v>104</v>
          </cell>
          <cell r="R11">
            <v>60</v>
          </cell>
          <cell r="S11">
            <v>832</v>
          </cell>
        </row>
        <row r="13">
          <cell r="C13">
            <v>399</v>
          </cell>
          <cell r="D13">
            <v>172</v>
          </cell>
          <cell r="E13">
            <v>227</v>
          </cell>
          <cell r="F13">
            <v>1</v>
          </cell>
          <cell r="G13">
            <v>263</v>
          </cell>
          <cell r="H13">
            <v>76</v>
          </cell>
          <cell r="I13">
            <v>26</v>
          </cell>
          <cell r="J13">
            <v>5</v>
          </cell>
          <cell r="K13">
            <v>115</v>
          </cell>
          <cell r="L13">
            <v>3</v>
          </cell>
          <cell r="M13">
            <v>38</v>
          </cell>
          <cell r="N13">
            <v>2</v>
          </cell>
          <cell r="O13">
            <v>12</v>
          </cell>
          <cell r="P13">
            <v>2</v>
          </cell>
          <cell r="Q13">
            <v>16</v>
          </cell>
          <cell r="R13">
            <v>6</v>
          </cell>
          <cell r="S13">
            <v>130</v>
          </cell>
        </row>
        <row r="15">
          <cell r="C15">
            <v>2040</v>
          </cell>
          <cell r="D15">
            <v>1119</v>
          </cell>
          <cell r="E15">
            <v>921</v>
          </cell>
          <cell r="F15">
            <v>4</v>
          </cell>
          <cell r="G15">
            <v>1313</v>
          </cell>
          <cell r="H15">
            <v>113</v>
          </cell>
          <cell r="I15">
            <v>156</v>
          </cell>
          <cell r="J15">
            <v>15</v>
          </cell>
          <cell r="K15">
            <v>735</v>
          </cell>
          <cell r="L15">
            <v>25</v>
          </cell>
          <cell r="M15">
            <v>269</v>
          </cell>
          <cell r="N15">
            <v>2</v>
          </cell>
          <cell r="O15">
            <v>146</v>
          </cell>
          <cell r="P15">
            <v>4</v>
          </cell>
          <cell r="Q15">
            <v>77</v>
          </cell>
          <cell r="R15">
            <v>37</v>
          </cell>
          <cell r="S15">
            <v>704</v>
          </cell>
        </row>
        <row r="16">
          <cell r="C16">
            <v>1976</v>
          </cell>
          <cell r="D16">
            <v>981</v>
          </cell>
          <cell r="E16">
            <v>995</v>
          </cell>
          <cell r="F16">
            <v>4</v>
          </cell>
          <cell r="G16">
            <v>1333</v>
          </cell>
          <cell r="H16">
            <v>216</v>
          </cell>
          <cell r="I16">
            <v>158</v>
          </cell>
          <cell r="J16">
            <v>21</v>
          </cell>
          <cell r="K16">
            <v>666</v>
          </cell>
          <cell r="L16">
            <v>17</v>
          </cell>
          <cell r="M16">
            <v>255</v>
          </cell>
          <cell r="N16">
            <v>19</v>
          </cell>
          <cell r="O16">
            <v>116</v>
          </cell>
          <cell r="P16">
            <v>6</v>
          </cell>
          <cell r="Q16">
            <v>71</v>
          </cell>
          <cell r="R16">
            <v>42</v>
          </cell>
          <cell r="S16">
            <v>633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C18">
            <v>2923</v>
          </cell>
          <cell r="D18">
            <v>1065</v>
          </cell>
          <cell r="E18">
            <v>1858</v>
          </cell>
          <cell r="F18">
            <v>3</v>
          </cell>
          <cell r="G18">
            <v>2217</v>
          </cell>
          <cell r="H18">
            <v>898</v>
          </cell>
          <cell r="I18">
            <v>209</v>
          </cell>
          <cell r="J18">
            <v>18</v>
          </cell>
          <cell r="K18">
            <v>726</v>
          </cell>
          <cell r="L18">
            <v>24</v>
          </cell>
          <cell r="M18">
            <v>342</v>
          </cell>
          <cell r="N18">
            <v>3</v>
          </cell>
          <cell r="O18">
            <v>205</v>
          </cell>
          <cell r="P18">
            <v>6</v>
          </cell>
          <cell r="Q18">
            <v>59</v>
          </cell>
          <cell r="R18">
            <v>67</v>
          </cell>
          <cell r="S18">
            <v>665</v>
          </cell>
        </row>
        <row r="19">
          <cell r="C19">
            <v>3353</v>
          </cell>
          <cell r="D19">
            <v>1584</v>
          </cell>
          <cell r="E19">
            <v>1769</v>
          </cell>
          <cell r="F19">
            <v>10</v>
          </cell>
          <cell r="G19">
            <v>2459</v>
          </cell>
          <cell r="H19">
            <v>649</v>
          </cell>
          <cell r="I19">
            <v>259</v>
          </cell>
          <cell r="J19">
            <v>41</v>
          </cell>
          <cell r="K19">
            <v>1072</v>
          </cell>
          <cell r="L19">
            <v>40</v>
          </cell>
          <cell r="M19">
            <v>398</v>
          </cell>
          <cell r="N19">
            <v>25</v>
          </cell>
          <cell r="O19">
            <v>176</v>
          </cell>
          <cell r="P19">
            <v>7</v>
          </cell>
          <cell r="Q19">
            <v>91</v>
          </cell>
          <cell r="R19">
            <v>90</v>
          </cell>
          <cell r="S19">
            <v>867</v>
          </cell>
        </row>
        <row r="20">
          <cell r="C20">
            <v>1062</v>
          </cell>
          <cell r="D20">
            <v>391</v>
          </cell>
          <cell r="E20">
            <v>671</v>
          </cell>
          <cell r="F20">
            <v>4</v>
          </cell>
          <cell r="G20">
            <v>767</v>
          </cell>
          <cell r="H20">
            <v>377</v>
          </cell>
          <cell r="I20">
            <v>49</v>
          </cell>
          <cell r="J20">
            <v>5</v>
          </cell>
          <cell r="K20">
            <v>216</v>
          </cell>
          <cell r="L20">
            <v>15</v>
          </cell>
          <cell r="M20">
            <v>105</v>
          </cell>
          <cell r="N20">
            <v>4</v>
          </cell>
          <cell r="O20">
            <v>55</v>
          </cell>
          <cell r="P20">
            <v>1</v>
          </cell>
          <cell r="Q20">
            <v>27</v>
          </cell>
          <cell r="R20">
            <v>16</v>
          </cell>
          <cell r="S20">
            <v>280</v>
          </cell>
        </row>
        <row r="21">
          <cell r="C21">
            <v>64</v>
          </cell>
          <cell r="D21">
            <v>0</v>
          </cell>
          <cell r="E21">
            <v>64</v>
          </cell>
          <cell r="F21">
            <v>0</v>
          </cell>
          <cell r="G21">
            <v>26</v>
          </cell>
          <cell r="H21">
            <v>11</v>
          </cell>
          <cell r="I21">
            <v>10</v>
          </cell>
          <cell r="J21">
            <v>1</v>
          </cell>
          <cell r="K21">
            <v>3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38</v>
          </cell>
        </row>
        <row r="22">
          <cell r="C22">
            <v>416</v>
          </cell>
          <cell r="D22">
            <v>266</v>
          </cell>
          <cell r="E22">
            <v>150</v>
          </cell>
          <cell r="F22">
            <v>2</v>
          </cell>
          <cell r="G22">
            <v>320</v>
          </cell>
          <cell r="H22">
            <v>51</v>
          </cell>
          <cell r="I22">
            <v>18</v>
          </cell>
          <cell r="J22">
            <v>12</v>
          </cell>
          <cell r="K22">
            <v>144</v>
          </cell>
          <cell r="L22">
            <v>5</v>
          </cell>
          <cell r="M22">
            <v>90</v>
          </cell>
          <cell r="N22">
            <v>23</v>
          </cell>
          <cell r="O22">
            <v>32</v>
          </cell>
          <cell r="P22">
            <v>2</v>
          </cell>
          <cell r="Q22">
            <v>15</v>
          </cell>
          <cell r="R22">
            <v>16</v>
          </cell>
          <cell r="S22">
            <v>92</v>
          </cell>
        </row>
        <row r="23">
          <cell r="C23">
            <v>11</v>
          </cell>
          <cell r="D23">
            <v>8</v>
          </cell>
          <cell r="E23">
            <v>3</v>
          </cell>
          <cell r="F23">
            <v>0</v>
          </cell>
          <cell r="G23">
            <v>9</v>
          </cell>
          <cell r="H23">
            <v>4</v>
          </cell>
          <cell r="I23">
            <v>0</v>
          </cell>
          <cell r="J23">
            <v>0</v>
          </cell>
          <cell r="K23">
            <v>3</v>
          </cell>
          <cell r="L23">
            <v>0</v>
          </cell>
          <cell r="M23">
            <v>2</v>
          </cell>
          <cell r="N23">
            <v>0</v>
          </cell>
          <cell r="O23">
            <v>2</v>
          </cell>
          <cell r="P23">
            <v>0</v>
          </cell>
          <cell r="Q23">
            <v>0</v>
          </cell>
          <cell r="R23">
            <v>0</v>
          </cell>
          <cell r="S23">
            <v>2</v>
          </cell>
        </row>
        <row r="24">
          <cell r="C24">
            <v>580</v>
          </cell>
          <cell r="D24">
            <v>260</v>
          </cell>
          <cell r="E24">
            <v>320</v>
          </cell>
          <cell r="F24">
            <v>2</v>
          </cell>
          <cell r="G24">
            <v>396</v>
          </cell>
          <cell r="H24">
            <v>53</v>
          </cell>
          <cell r="I24">
            <v>59</v>
          </cell>
          <cell r="J24">
            <v>2</v>
          </cell>
          <cell r="K24">
            <v>194</v>
          </cell>
          <cell r="L24">
            <v>6</v>
          </cell>
          <cell r="M24">
            <v>82</v>
          </cell>
          <cell r="N24">
            <v>14</v>
          </cell>
          <cell r="O24">
            <v>41</v>
          </cell>
          <cell r="P24">
            <v>4</v>
          </cell>
          <cell r="Q24">
            <v>19</v>
          </cell>
          <cell r="R24">
            <v>3</v>
          </cell>
          <cell r="S24">
            <v>182</v>
          </cell>
        </row>
        <row r="25">
          <cell r="C25">
            <v>10</v>
          </cell>
          <cell r="D25">
            <v>0</v>
          </cell>
          <cell r="E25">
            <v>10</v>
          </cell>
          <cell r="F25">
            <v>0</v>
          </cell>
          <cell r="G25">
            <v>4</v>
          </cell>
          <cell r="H25">
            <v>0</v>
          </cell>
          <cell r="I25">
            <v>1</v>
          </cell>
          <cell r="J25">
            <v>0</v>
          </cell>
          <cell r="K25">
            <v>2</v>
          </cell>
          <cell r="L25">
            <v>0</v>
          </cell>
          <cell r="M25">
            <v>1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5</v>
          </cell>
        </row>
        <row r="26">
          <cell r="C26">
            <v>1</v>
          </cell>
          <cell r="D26">
            <v>0</v>
          </cell>
          <cell r="E26">
            <v>1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</v>
          </cell>
        </row>
        <row r="27">
          <cell r="C27">
            <v>1649</v>
          </cell>
          <cell r="D27">
            <v>864</v>
          </cell>
          <cell r="E27">
            <v>785</v>
          </cell>
          <cell r="F27">
            <v>5</v>
          </cell>
          <cell r="G27">
            <v>1286</v>
          </cell>
          <cell r="H27">
            <v>363</v>
          </cell>
          <cell r="I27">
            <v>128</v>
          </cell>
          <cell r="J27">
            <v>19</v>
          </cell>
          <cell r="K27">
            <v>515</v>
          </cell>
          <cell r="L27">
            <v>14</v>
          </cell>
          <cell r="M27">
            <v>247</v>
          </cell>
          <cell r="N27">
            <v>33</v>
          </cell>
          <cell r="O27">
            <v>113</v>
          </cell>
          <cell r="P27">
            <v>8</v>
          </cell>
          <cell r="Q27">
            <v>53</v>
          </cell>
          <cell r="R27">
            <v>35</v>
          </cell>
          <cell r="S27">
            <v>358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115" zoomScaleNormal="100" zoomScaleSheetLayoutView="115" workbookViewId="0">
      <selection activeCell="P8" sqref="P8"/>
    </sheetView>
  </sheetViews>
  <sheetFormatPr defaultRowHeight="12.75" x14ac:dyDescent="0.2"/>
  <cols>
    <col min="1" max="4" width="9.140625" style="293"/>
    <col min="5" max="5" width="27" style="293" customWidth="1"/>
    <col min="6" max="6" width="11.140625" style="293" customWidth="1"/>
    <col min="7" max="7" width="9.140625" style="293"/>
    <col min="8" max="8" width="5.28515625" style="293" customWidth="1"/>
    <col min="9" max="10" width="9.140625" style="293"/>
    <col min="11" max="11" width="10.7109375" style="293" customWidth="1"/>
    <col min="12" max="260" width="9.140625" style="293"/>
    <col min="261" max="261" width="27" style="293" customWidth="1"/>
    <col min="262" max="262" width="11.140625" style="293" customWidth="1"/>
    <col min="263" max="263" width="9.140625" style="293"/>
    <col min="264" max="264" width="5.28515625" style="293" customWidth="1"/>
    <col min="265" max="266" width="9.140625" style="293"/>
    <col min="267" max="267" width="10.7109375" style="293" customWidth="1"/>
    <col min="268" max="516" width="9.140625" style="293"/>
    <col min="517" max="517" width="27" style="293" customWidth="1"/>
    <col min="518" max="518" width="11.140625" style="293" customWidth="1"/>
    <col min="519" max="519" width="9.140625" style="293"/>
    <col min="520" max="520" width="5.28515625" style="293" customWidth="1"/>
    <col min="521" max="522" width="9.140625" style="293"/>
    <col min="523" max="523" width="10.7109375" style="293" customWidth="1"/>
    <col min="524" max="772" width="9.140625" style="293"/>
    <col min="773" max="773" width="27" style="293" customWidth="1"/>
    <col min="774" max="774" width="11.140625" style="293" customWidth="1"/>
    <col min="775" max="775" width="9.140625" style="293"/>
    <col min="776" max="776" width="5.28515625" style="293" customWidth="1"/>
    <col min="777" max="778" width="9.140625" style="293"/>
    <col min="779" max="779" width="10.7109375" style="293" customWidth="1"/>
    <col min="780" max="1028" width="9.140625" style="293"/>
    <col min="1029" max="1029" width="27" style="293" customWidth="1"/>
    <col min="1030" max="1030" width="11.140625" style="293" customWidth="1"/>
    <col min="1031" max="1031" width="9.140625" style="293"/>
    <col min="1032" max="1032" width="5.28515625" style="293" customWidth="1"/>
    <col min="1033" max="1034" width="9.140625" style="293"/>
    <col min="1035" max="1035" width="10.7109375" style="293" customWidth="1"/>
    <col min="1036" max="1284" width="9.140625" style="293"/>
    <col min="1285" max="1285" width="27" style="293" customWidth="1"/>
    <col min="1286" max="1286" width="11.140625" style="293" customWidth="1"/>
    <col min="1287" max="1287" width="9.140625" style="293"/>
    <col min="1288" max="1288" width="5.28515625" style="293" customWidth="1"/>
    <col min="1289" max="1290" width="9.140625" style="293"/>
    <col min="1291" max="1291" width="10.7109375" style="293" customWidth="1"/>
    <col min="1292" max="1540" width="9.140625" style="293"/>
    <col min="1541" max="1541" width="27" style="293" customWidth="1"/>
    <col min="1542" max="1542" width="11.140625" style="293" customWidth="1"/>
    <col min="1543" max="1543" width="9.140625" style="293"/>
    <col min="1544" max="1544" width="5.28515625" style="293" customWidth="1"/>
    <col min="1545" max="1546" width="9.140625" style="293"/>
    <col min="1547" max="1547" width="10.7109375" style="293" customWidth="1"/>
    <col min="1548" max="1796" width="9.140625" style="293"/>
    <col min="1797" max="1797" width="27" style="293" customWidth="1"/>
    <col min="1798" max="1798" width="11.140625" style="293" customWidth="1"/>
    <col min="1799" max="1799" width="9.140625" style="293"/>
    <col min="1800" max="1800" width="5.28515625" style="293" customWidth="1"/>
    <col min="1801" max="1802" width="9.140625" style="293"/>
    <col min="1803" max="1803" width="10.7109375" style="293" customWidth="1"/>
    <col min="1804" max="2052" width="9.140625" style="293"/>
    <col min="2053" max="2053" width="27" style="293" customWidth="1"/>
    <col min="2054" max="2054" width="11.140625" style="293" customWidth="1"/>
    <col min="2055" max="2055" width="9.140625" style="293"/>
    <col min="2056" max="2056" width="5.28515625" style="293" customWidth="1"/>
    <col min="2057" max="2058" width="9.140625" style="293"/>
    <col min="2059" max="2059" width="10.7109375" style="293" customWidth="1"/>
    <col min="2060" max="2308" width="9.140625" style="293"/>
    <col min="2309" max="2309" width="27" style="293" customWidth="1"/>
    <col min="2310" max="2310" width="11.140625" style="293" customWidth="1"/>
    <col min="2311" max="2311" width="9.140625" style="293"/>
    <col min="2312" max="2312" width="5.28515625" style="293" customWidth="1"/>
    <col min="2313" max="2314" width="9.140625" style="293"/>
    <col min="2315" max="2315" width="10.7109375" style="293" customWidth="1"/>
    <col min="2316" max="2564" width="9.140625" style="293"/>
    <col min="2565" max="2565" width="27" style="293" customWidth="1"/>
    <col min="2566" max="2566" width="11.140625" style="293" customWidth="1"/>
    <col min="2567" max="2567" width="9.140625" style="293"/>
    <col min="2568" max="2568" width="5.28515625" style="293" customWidth="1"/>
    <col min="2569" max="2570" width="9.140625" style="293"/>
    <col min="2571" max="2571" width="10.7109375" style="293" customWidth="1"/>
    <col min="2572" max="2820" width="9.140625" style="293"/>
    <col min="2821" max="2821" width="27" style="293" customWidth="1"/>
    <col min="2822" max="2822" width="11.140625" style="293" customWidth="1"/>
    <col min="2823" max="2823" width="9.140625" style="293"/>
    <col min="2824" max="2824" width="5.28515625" style="293" customWidth="1"/>
    <col min="2825" max="2826" width="9.140625" style="293"/>
    <col min="2827" max="2827" width="10.7109375" style="293" customWidth="1"/>
    <col min="2828" max="3076" width="9.140625" style="293"/>
    <col min="3077" max="3077" width="27" style="293" customWidth="1"/>
    <col min="3078" max="3078" width="11.140625" style="293" customWidth="1"/>
    <col min="3079" max="3079" width="9.140625" style="293"/>
    <col min="3080" max="3080" width="5.28515625" style="293" customWidth="1"/>
    <col min="3081" max="3082" width="9.140625" style="293"/>
    <col min="3083" max="3083" width="10.7109375" style="293" customWidth="1"/>
    <col min="3084" max="3332" width="9.140625" style="293"/>
    <col min="3333" max="3333" width="27" style="293" customWidth="1"/>
    <col min="3334" max="3334" width="11.140625" style="293" customWidth="1"/>
    <col min="3335" max="3335" width="9.140625" style="293"/>
    <col min="3336" max="3336" width="5.28515625" style="293" customWidth="1"/>
    <col min="3337" max="3338" width="9.140625" style="293"/>
    <col min="3339" max="3339" width="10.7109375" style="293" customWidth="1"/>
    <col min="3340" max="3588" width="9.140625" style="293"/>
    <col min="3589" max="3589" width="27" style="293" customWidth="1"/>
    <col min="3590" max="3590" width="11.140625" style="293" customWidth="1"/>
    <col min="3591" max="3591" width="9.140625" style="293"/>
    <col min="3592" max="3592" width="5.28515625" style="293" customWidth="1"/>
    <col min="3593" max="3594" width="9.140625" style="293"/>
    <col min="3595" max="3595" width="10.7109375" style="293" customWidth="1"/>
    <col min="3596" max="3844" width="9.140625" style="293"/>
    <col min="3845" max="3845" width="27" style="293" customWidth="1"/>
    <col min="3846" max="3846" width="11.140625" style="293" customWidth="1"/>
    <col min="3847" max="3847" width="9.140625" style="293"/>
    <col min="3848" max="3848" width="5.28515625" style="293" customWidth="1"/>
    <col min="3849" max="3850" width="9.140625" style="293"/>
    <col min="3851" max="3851" width="10.7109375" style="293" customWidth="1"/>
    <col min="3852" max="4100" width="9.140625" style="293"/>
    <col min="4101" max="4101" width="27" style="293" customWidth="1"/>
    <col min="4102" max="4102" width="11.140625" style="293" customWidth="1"/>
    <col min="4103" max="4103" width="9.140625" style="293"/>
    <col min="4104" max="4104" width="5.28515625" style="293" customWidth="1"/>
    <col min="4105" max="4106" width="9.140625" style="293"/>
    <col min="4107" max="4107" width="10.7109375" style="293" customWidth="1"/>
    <col min="4108" max="4356" width="9.140625" style="293"/>
    <col min="4357" max="4357" width="27" style="293" customWidth="1"/>
    <col min="4358" max="4358" width="11.140625" style="293" customWidth="1"/>
    <col min="4359" max="4359" width="9.140625" style="293"/>
    <col min="4360" max="4360" width="5.28515625" style="293" customWidth="1"/>
    <col min="4361" max="4362" width="9.140625" style="293"/>
    <col min="4363" max="4363" width="10.7109375" style="293" customWidth="1"/>
    <col min="4364" max="4612" width="9.140625" style="293"/>
    <col min="4613" max="4613" width="27" style="293" customWidth="1"/>
    <col min="4614" max="4614" width="11.140625" style="293" customWidth="1"/>
    <col min="4615" max="4615" width="9.140625" style="293"/>
    <col min="4616" max="4616" width="5.28515625" style="293" customWidth="1"/>
    <col min="4617" max="4618" width="9.140625" style="293"/>
    <col min="4619" max="4619" width="10.7109375" style="293" customWidth="1"/>
    <col min="4620" max="4868" width="9.140625" style="293"/>
    <col min="4869" max="4869" width="27" style="293" customWidth="1"/>
    <col min="4870" max="4870" width="11.140625" style="293" customWidth="1"/>
    <col min="4871" max="4871" width="9.140625" style="293"/>
    <col min="4872" max="4872" width="5.28515625" style="293" customWidth="1"/>
    <col min="4873" max="4874" width="9.140625" style="293"/>
    <col min="4875" max="4875" width="10.7109375" style="293" customWidth="1"/>
    <col min="4876" max="5124" width="9.140625" style="293"/>
    <col min="5125" max="5125" width="27" style="293" customWidth="1"/>
    <col min="5126" max="5126" width="11.140625" style="293" customWidth="1"/>
    <col min="5127" max="5127" width="9.140625" style="293"/>
    <col min="5128" max="5128" width="5.28515625" style="293" customWidth="1"/>
    <col min="5129" max="5130" width="9.140625" style="293"/>
    <col min="5131" max="5131" width="10.7109375" style="293" customWidth="1"/>
    <col min="5132" max="5380" width="9.140625" style="293"/>
    <col min="5381" max="5381" width="27" style="293" customWidth="1"/>
    <col min="5382" max="5382" width="11.140625" style="293" customWidth="1"/>
    <col min="5383" max="5383" width="9.140625" style="293"/>
    <col min="5384" max="5384" width="5.28515625" style="293" customWidth="1"/>
    <col min="5385" max="5386" width="9.140625" style="293"/>
    <col min="5387" max="5387" width="10.7109375" style="293" customWidth="1"/>
    <col min="5388" max="5636" width="9.140625" style="293"/>
    <col min="5637" max="5637" width="27" style="293" customWidth="1"/>
    <col min="5638" max="5638" width="11.140625" style="293" customWidth="1"/>
    <col min="5639" max="5639" width="9.140625" style="293"/>
    <col min="5640" max="5640" width="5.28515625" style="293" customWidth="1"/>
    <col min="5641" max="5642" width="9.140625" style="293"/>
    <col min="5643" max="5643" width="10.7109375" style="293" customWidth="1"/>
    <col min="5644" max="5892" width="9.140625" style="293"/>
    <col min="5893" max="5893" width="27" style="293" customWidth="1"/>
    <col min="5894" max="5894" width="11.140625" style="293" customWidth="1"/>
    <col min="5895" max="5895" width="9.140625" style="293"/>
    <col min="5896" max="5896" width="5.28515625" style="293" customWidth="1"/>
    <col min="5897" max="5898" width="9.140625" style="293"/>
    <col min="5899" max="5899" width="10.7109375" style="293" customWidth="1"/>
    <col min="5900" max="6148" width="9.140625" style="293"/>
    <col min="6149" max="6149" width="27" style="293" customWidth="1"/>
    <col min="6150" max="6150" width="11.140625" style="293" customWidth="1"/>
    <col min="6151" max="6151" width="9.140625" style="293"/>
    <col min="6152" max="6152" width="5.28515625" style="293" customWidth="1"/>
    <col min="6153" max="6154" width="9.140625" style="293"/>
    <col min="6155" max="6155" width="10.7109375" style="293" customWidth="1"/>
    <col min="6156" max="6404" width="9.140625" style="293"/>
    <col min="6405" max="6405" width="27" style="293" customWidth="1"/>
    <col min="6406" max="6406" width="11.140625" style="293" customWidth="1"/>
    <col min="6407" max="6407" width="9.140625" style="293"/>
    <col min="6408" max="6408" width="5.28515625" style="293" customWidth="1"/>
    <col min="6409" max="6410" width="9.140625" style="293"/>
    <col min="6411" max="6411" width="10.7109375" style="293" customWidth="1"/>
    <col min="6412" max="6660" width="9.140625" style="293"/>
    <col min="6661" max="6661" width="27" style="293" customWidth="1"/>
    <col min="6662" max="6662" width="11.140625" style="293" customWidth="1"/>
    <col min="6663" max="6663" width="9.140625" style="293"/>
    <col min="6664" max="6664" width="5.28515625" style="293" customWidth="1"/>
    <col min="6665" max="6666" width="9.140625" style="293"/>
    <col min="6667" max="6667" width="10.7109375" style="293" customWidth="1"/>
    <col min="6668" max="6916" width="9.140625" style="293"/>
    <col min="6917" max="6917" width="27" style="293" customWidth="1"/>
    <col min="6918" max="6918" width="11.140625" style="293" customWidth="1"/>
    <col min="6919" max="6919" width="9.140625" style="293"/>
    <col min="6920" max="6920" width="5.28515625" style="293" customWidth="1"/>
    <col min="6921" max="6922" width="9.140625" style="293"/>
    <col min="6923" max="6923" width="10.7109375" style="293" customWidth="1"/>
    <col min="6924" max="7172" width="9.140625" style="293"/>
    <col min="7173" max="7173" width="27" style="293" customWidth="1"/>
    <col min="7174" max="7174" width="11.140625" style="293" customWidth="1"/>
    <col min="7175" max="7175" width="9.140625" style="293"/>
    <col min="7176" max="7176" width="5.28515625" style="293" customWidth="1"/>
    <col min="7177" max="7178" width="9.140625" style="293"/>
    <col min="7179" max="7179" width="10.7109375" style="293" customWidth="1"/>
    <col min="7180" max="7428" width="9.140625" style="293"/>
    <col min="7429" max="7429" width="27" style="293" customWidth="1"/>
    <col min="7430" max="7430" width="11.140625" style="293" customWidth="1"/>
    <col min="7431" max="7431" width="9.140625" style="293"/>
    <col min="7432" max="7432" width="5.28515625" style="293" customWidth="1"/>
    <col min="7433" max="7434" width="9.140625" style="293"/>
    <col min="7435" max="7435" width="10.7109375" style="293" customWidth="1"/>
    <col min="7436" max="7684" width="9.140625" style="293"/>
    <col min="7685" max="7685" width="27" style="293" customWidth="1"/>
    <col min="7686" max="7686" width="11.140625" style="293" customWidth="1"/>
    <col min="7687" max="7687" width="9.140625" style="293"/>
    <col min="7688" max="7688" width="5.28515625" style="293" customWidth="1"/>
    <col min="7689" max="7690" width="9.140625" style="293"/>
    <col min="7691" max="7691" width="10.7109375" style="293" customWidth="1"/>
    <col min="7692" max="7940" width="9.140625" style="293"/>
    <col min="7941" max="7941" width="27" style="293" customWidth="1"/>
    <col min="7942" max="7942" width="11.140625" style="293" customWidth="1"/>
    <col min="7943" max="7943" width="9.140625" style="293"/>
    <col min="7944" max="7944" width="5.28515625" style="293" customWidth="1"/>
    <col min="7945" max="7946" width="9.140625" style="293"/>
    <col min="7947" max="7947" width="10.7109375" style="293" customWidth="1"/>
    <col min="7948" max="8196" width="9.140625" style="293"/>
    <col min="8197" max="8197" width="27" style="293" customWidth="1"/>
    <col min="8198" max="8198" width="11.140625" style="293" customWidth="1"/>
    <col min="8199" max="8199" width="9.140625" style="293"/>
    <col min="8200" max="8200" width="5.28515625" style="293" customWidth="1"/>
    <col min="8201" max="8202" width="9.140625" style="293"/>
    <col min="8203" max="8203" width="10.7109375" style="293" customWidth="1"/>
    <col min="8204" max="8452" width="9.140625" style="293"/>
    <col min="8453" max="8453" width="27" style="293" customWidth="1"/>
    <col min="8454" max="8454" width="11.140625" style="293" customWidth="1"/>
    <col min="8455" max="8455" width="9.140625" style="293"/>
    <col min="8456" max="8456" width="5.28515625" style="293" customWidth="1"/>
    <col min="8457" max="8458" width="9.140625" style="293"/>
    <col min="8459" max="8459" width="10.7109375" style="293" customWidth="1"/>
    <col min="8460" max="8708" width="9.140625" style="293"/>
    <col min="8709" max="8709" width="27" style="293" customWidth="1"/>
    <col min="8710" max="8710" width="11.140625" style="293" customWidth="1"/>
    <col min="8711" max="8711" width="9.140625" style="293"/>
    <col min="8712" max="8712" width="5.28515625" style="293" customWidth="1"/>
    <col min="8713" max="8714" width="9.140625" style="293"/>
    <col min="8715" max="8715" width="10.7109375" style="293" customWidth="1"/>
    <col min="8716" max="8964" width="9.140625" style="293"/>
    <col min="8965" max="8965" width="27" style="293" customWidth="1"/>
    <col min="8966" max="8966" width="11.140625" style="293" customWidth="1"/>
    <col min="8967" max="8967" width="9.140625" style="293"/>
    <col min="8968" max="8968" width="5.28515625" style="293" customWidth="1"/>
    <col min="8969" max="8970" width="9.140625" style="293"/>
    <col min="8971" max="8971" width="10.7109375" style="293" customWidth="1"/>
    <col min="8972" max="9220" width="9.140625" style="293"/>
    <col min="9221" max="9221" width="27" style="293" customWidth="1"/>
    <col min="9222" max="9222" width="11.140625" style="293" customWidth="1"/>
    <col min="9223" max="9223" width="9.140625" style="293"/>
    <col min="9224" max="9224" width="5.28515625" style="293" customWidth="1"/>
    <col min="9225" max="9226" width="9.140625" style="293"/>
    <col min="9227" max="9227" width="10.7109375" style="293" customWidth="1"/>
    <col min="9228" max="9476" width="9.140625" style="293"/>
    <col min="9477" max="9477" width="27" style="293" customWidth="1"/>
    <col min="9478" max="9478" width="11.140625" style="293" customWidth="1"/>
    <col min="9479" max="9479" width="9.140625" style="293"/>
    <col min="9480" max="9480" width="5.28515625" style="293" customWidth="1"/>
    <col min="9481" max="9482" width="9.140625" style="293"/>
    <col min="9483" max="9483" width="10.7109375" style="293" customWidth="1"/>
    <col min="9484" max="9732" width="9.140625" style="293"/>
    <col min="9733" max="9733" width="27" style="293" customWidth="1"/>
    <col min="9734" max="9734" width="11.140625" style="293" customWidth="1"/>
    <col min="9735" max="9735" width="9.140625" style="293"/>
    <col min="9736" max="9736" width="5.28515625" style="293" customWidth="1"/>
    <col min="9737" max="9738" width="9.140625" style="293"/>
    <col min="9739" max="9739" width="10.7109375" style="293" customWidth="1"/>
    <col min="9740" max="9988" width="9.140625" style="293"/>
    <col min="9989" max="9989" width="27" style="293" customWidth="1"/>
    <col min="9990" max="9990" width="11.140625" style="293" customWidth="1"/>
    <col min="9991" max="9991" width="9.140625" style="293"/>
    <col min="9992" max="9992" width="5.28515625" style="293" customWidth="1"/>
    <col min="9993" max="9994" width="9.140625" style="293"/>
    <col min="9995" max="9995" width="10.7109375" style="293" customWidth="1"/>
    <col min="9996" max="10244" width="9.140625" style="293"/>
    <col min="10245" max="10245" width="27" style="293" customWidth="1"/>
    <col min="10246" max="10246" width="11.140625" style="293" customWidth="1"/>
    <col min="10247" max="10247" width="9.140625" style="293"/>
    <col min="10248" max="10248" width="5.28515625" style="293" customWidth="1"/>
    <col min="10249" max="10250" width="9.140625" style="293"/>
    <col min="10251" max="10251" width="10.7109375" style="293" customWidth="1"/>
    <col min="10252" max="10500" width="9.140625" style="293"/>
    <col min="10501" max="10501" width="27" style="293" customWidth="1"/>
    <col min="10502" max="10502" width="11.140625" style="293" customWidth="1"/>
    <col min="10503" max="10503" width="9.140625" style="293"/>
    <col min="10504" max="10504" width="5.28515625" style="293" customWidth="1"/>
    <col min="10505" max="10506" width="9.140625" style="293"/>
    <col min="10507" max="10507" width="10.7109375" style="293" customWidth="1"/>
    <col min="10508" max="10756" width="9.140625" style="293"/>
    <col min="10757" max="10757" width="27" style="293" customWidth="1"/>
    <col min="10758" max="10758" width="11.140625" style="293" customWidth="1"/>
    <col min="10759" max="10759" width="9.140625" style="293"/>
    <col min="10760" max="10760" width="5.28515625" style="293" customWidth="1"/>
    <col min="10761" max="10762" width="9.140625" style="293"/>
    <col min="10763" max="10763" width="10.7109375" style="293" customWidth="1"/>
    <col min="10764" max="11012" width="9.140625" style="293"/>
    <col min="11013" max="11013" width="27" style="293" customWidth="1"/>
    <col min="11014" max="11014" width="11.140625" style="293" customWidth="1"/>
    <col min="11015" max="11015" width="9.140625" style="293"/>
    <col min="11016" max="11016" width="5.28515625" style="293" customWidth="1"/>
    <col min="11017" max="11018" width="9.140625" style="293"/>
    <col min="11019" max="11019" width="10.7109375" style="293" customWidth="1"/>
    <col min="11020" max="11268" width="9.140625" style="293"/>
    <col min="11269" max="11269" width="27" style="293" customWidth="1"/>
    <col min="11270" max="11270" width="11.140625" style="293" customWidth="1"/>
    <col min="11271" max="11271" width="9.140625" style="293"/>
    <col min="11272" max="11272" width="5.28515625" style="293" customWidth="1"/>
    <col min="11273" max="11274" width="9.140625" style="293"/>
    <col min="11275" max="11275" width="10.7109375" style="293" customWidth="1"/>
    <col min="11276" max="11524" width="9.140625" style="293"/>
    <col min="11525" max="11525" width="27" style="293" customWidth="1"/>
    <col min="11526" max="11526" width="11.140625" style="293" customWidth="1"/>
    <col min="11527" max="11527" width="9.140625" style="293"/>
    <col min="11528" max="11528" width="5.28515625" style="293" customWidth="1"/>
    <col min="11529" max="11530" width="9.140625" style="293"/>
    <col min="11531" max="11531" width="10.7109375" style="293" customWidth="1"/>
    <col min="11532" max="11780" width="9.140625" style="293"/>
    <col min="11781" max="11781" width="27" style="293" customWidth="1"/>
    <col min="11782" max="11782" width="11.140625" style="293" customWidth="1"/>
    <col min="11783" max="11783" width="9.140625" style="293"/>
    <col min="11784" max="11784" width="5.28515625" style="293" customWidth="1"/>
    <col min="11785" max="11786" width="9.140625" style="293"/>
    <col min="11787" max="11787" width="10.7109375" style="293" customWidth="1"/>
    <col min="11788" max="12036" width="9.140625" style="293"/>
    <col min="12037" max="12037" width="27" style="293" customWidth="1"/>
    <col min="12038" max="12038" width="11.140625" style="293" customWidth="1"/>
    <col min="12039" max="12039" width="9.140625" style="293"/>
    <col min="12040" max="12040" width="5.28515625" style="293" customWidth="1"/>
    <col min="12041" max="12042" width="9.140625" style="293"/>
    <col min="12043" max="12043" width="10.7109375" style="293" customWidth="1"/>
    <col min="12044" max="12292" width="9.140625" style="293"/>
    <col min="12293" max="12293" width="27" style="293" customWidth="1"/>
    <col min="12294" max="12294" width="11.140625" style="293" customWidth="1"/>
    <col min="12295" max="12295" width="9.140625" style="293"/>
    <col min="12296" max="12296" width="5.28515625" style="293" customWidth="1"/>
    <col min="12297" max="12298" width="9.140625" style="293"/>
    <col min="12299" max="12299" width="10.7109375" style="293" customWidth="1"/>
    <col min="12300" max="12548" width="9.140625" style="293"/>
    <col min="12549" max="12549" width="27" style="293" customWidth="1"/>
    <col min="12550" max="12550" width="11.140625" style="293" customWidth="1"/>
    <col min="12551" max="12551" width="9.140625" style="293"/>
    <col min="12552" max="12552" width="5.28515625" style="293" customWidth="1"/>
    <col min="12553" max="12554" width="9.140625" style="293"/>
    <col min="12555" max="12555" width="10.7109375" style="293" customWidth="1"/>
    <col min="12556" max="12804" width="9.140625" style="293"/>
    <col min="12805" max="12805" width="27" style="293" customWidth="1"/>
    <col min="12806" max="12806" width="11.140625" style="293" customWidth="1"/>
    <col min="12807" max="12807" width="9.140625" style="293"/>
    <col min="12808" max="12808" width="5.28515625" style="293" customWidth="1"/>
    <col min="12809" max="12810" width="9.140625" style="293"/>
    <col min="12811" max="12811" width="10.7109375" style="293" customWidth="1"/>
    <col min="12812" max="13060" width="9.140625" style="293"/>
    <col min="13061" max="13061" width="27" style="293" customWidth="1"/>
    <col min="13062" max="13062" width="11.140625" style="293" customWidth="1"/>
    <col min="13063" max="13063" width="9.140625" style="293"/>
    <col min="13064" max="13064" width="5.28515625" style="293" customWidth="1"/>
    <col min="13065" max="13066" width="9.140625" style="293"/>
    <col min="13067" max="13067" width="10.7109375" style="293" customWidth="1"/>
    <col min="13068" max="13316" width="9.140625" style="293"/>
    <col min="13317" max="13317" width="27" style="293" customWidth="1"/>
    <col min="13318" max="13318" width="11.140625" style="293" customWidth="1"/>
    <col min="13319" max="13319" width="9.140625" style="293"/>
    <col min="13320" max="13320" width="5.28515625" style="293" customWidth="1"/>
    <col min="13321" max="13322" width="9.140625" style="293"/>
    <col min="13323" max="13323" width="10.7109375" style="293" customWidth="1"/>
    <col min="13324" max="13572" width="9.140625" style="293"/>
    <col min="13573" max="13573" width="27" style="293" customWidth="1"/>
    <col min="13574" max="13574" width="11.140625" style="293" customWidth="1"/>
    <col min="13575" max="13575" width="9.140625" style="293"/>
    <col min="13576" max="13576" width="5.28515625" style="293" customWidth="1"/>
    <col min="13577" max="13578" width="9.140625" style="293"/>
    <col min="13579" max="13579" width="10.7109375" style="293" customWidth="1"/>
    <col min="13580" max="13828" width="9.140625" style="293"/>
    <col min="13829" max="13829" width="27" style="293" customWidth="1"/>
    <col min="13830" max="13830" width="11.140625" style="293" customWidth="1"/>
    <col min="13831" max="13831" width="9.140625" style="293"/>
    <col min="13832" max="13832" width="5.28515625" style="293" customWidth="1"/>
    <col min="13833" max="13834" width="9.140625" style="293"/>
    <col min="13835" max="13835" width="10.7109375" style="293" customWidth="1"/>
    <col min="13836" max="14084" width="9.140625" style="293"/>
    <col min="14085" max="14085" width="27" style="293" customWidth="1"/>
    <col min="14086" max="14086" width="11.140625" style="293" customWidth="1"/>
    <col min="14087" max="14087" width="9.140625" style="293"/>
    <col min="14088" max="14088" width="5.28515625" style="293" customWidth="1"/>
    <col min="14089" max="14090" width="9.140625" style="293"/>
    <col min="14091" max="14091" width="10.7109375" style="293" customWidth="1"/>
    <col min="14092" max="14340" width="9.140625" style="293"/>
    <col min="14341" max="14341" width="27" style="293" customWidth="1"/>
    <col min="14342" max="14342" width="11.140625" style="293" customWidth="1"/>
    <col min="14343" max="14343" width="9.140625" style="293"/>
    <col min="14344" max="14344" width="5.28515625" style="293" customWidth="1"/>
    <col min="14345" max="14346" width="9.140625" style="293"/>
    <col min="14347" max="14347" width="10.7109375" style="293" customWidth="1"/>
    <col min="14348" max="14596" width="9.140625" style="293"/>
    <col min="14597" max="14597" width="27" style="293" customWidth="1"/>
    <col min="14598" max="14598" width="11.140625" style="293" customWidth="1"/>
    <col min="14599" max="14599" width="9.140625" style="293"/>
    <col min="14600" max="14600" width="5.28515625" style="293" customWidth="1"/>
    <col min="14601" max="14602" width="9.140625" style="293"/>
    <col min="14603" max="14603" width="10.7109375" style="293" customWidth="1"/>
    <col min="14604" max="14852" width="9.140625" style="293"/>
    <col min="14853" max="14853" width="27" style="293" customWidth="1"/>
    <col min="14854" max="14854" width="11.140625" style="293" customWidth="1"/>
    <col min="14855" max="14855" width="9.140625" style="293"/>
    <col min="14856" max="14856" width="5.28515625" style="293" customWidth="1"/>
    <col min="14857" max="14858" width="9.140625" style="293"/>
    <col min="14859" max="14859" width="10.7109375" style="293" customWidth="1"/>
    <col min="14860" max="15108" width="9.140625" style="293"/>
    <col min="15109" max="15109" width="27" style="293" customWidth="1"/>
    <col min="15110" max="15110" width="11.140625" style="293" customWidth="1"/>
    <col min="15111" max="15111" width="9.140625" style="293"/>
    <col min="15112" max="15112" width="5.28515625" style="293" customWidth="1"/>
    <col min="15113" max="15114" width="9.140625" style="293"/>
    <col min="15115" max="15115" width="10.7109375" style="293" customWidth="1"/>
    <col min="15116" max="15364" width="9.140625" style="293"/>
    <col min="15365" max="15365" width="27" style="293" customWidth="1"/>
    <col min="15366" max="15366" width="11.140625" style="293" customWidth="1"/>
    <col min="15367" max="15367" width="9.140625" style="293"/>
    <col min="15368" max="15368" width="5.28515625" style="293" customWidth="1"/>
    <col min="15369" max="15370" width="9.140625" style="293"/>
    <col min="15371" max="15371" width="10.7109375" style="293" customWidth="1"/>
    <col min="15372" max="15620" width="9.140625" style="293"/>
    <col min="15621" max="15621" width="27" style="293" customWidth="1"/>
    <col min="15622" max="15622" width="11.140625" style="293" customWidth="1"/>
    <col min="15623" max="15623" width="9.140625" style="293"/>
    <col min="15624" max="15624" width="5.28515625" style="293" customWidth="1"/>
    <col min="15625" max="15626" width="9.140625" style="293"/>
    <col min="15627" max="15627" width="10.7109375" style="293" customWidth="1"/>
    <col min="15628" max="15876" width="9.140625" style="293"/>
    <col min="15877" max="15877" width="27" style="293" customWidth="1"/>
    <col min="15878" max="15878" width="11.140625" style="293" customWidth="1"/>
    <col min="15879" max="15879" width="9.140625" style="293"/>
    <col min="15880" max="15880" width="5.28515625" style="293" customWidth="1"/>
    <col min="15881" max="15882" width="9.140625" style="293"/>
    <col min="15883" max="15883" width="10.7109375" style="293" customWidth="1"/>
    <col min="15884" max="16132" width="9.140625" style="293"/>
    <col min="16133" max="16133" width="27" style="293" customWidth="1"/>
    <col min="16134" max="16134" width="11.140625" style="293" customWidth="1"/>
    <col min="16135" max="16135" width="9.140625" style="293"/>
    <col min="16136" max="16136" width="5.28515625" style="293" customWidth="1"/>
    <col min="16137" max="16138" width="9.140625" style="293"/>
    <col min="16139" max="16139" width="10.7109375" style="293" customWidth="1"/>
    <col min="16140" max="16384" width="9.140625" style="293"/>
  </cols>
  <sheetData>
    <row r="1" spans="1:15" ht="12.95" customHeight="1" x14ac:dyDescent="0.2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5" ht="66.75" customHeight="1" x14ac:dyDescent="0.3">
      <c r="A2" s="294"/>
      <c r="B2" s="295"/>
      <c r="C2" s="319" t="s">
        <v>103</v>
      </c>
      <c r="D2" s="319"/>
      <c r="E2" s="319"/>
      <c r="F2" s="319"/>
      <c r="G2" s="319"/>
      <c r="H2" s="319"/>
      <c r="I2" s="319"/>
      <c r="J2" s="319"/>
      <c r="K2" s="319"/>
      <c r="L2" s="294"/>
    </row>
    <row r="3" spans="1:15" ht="12" customHeight="1" x14ac:dyDescent="0.3">
      <c r="A3" s="295"/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4"/>
      <c r="O3" s="297"/>
    </row>
    <row r="4" spans="1:15" ht="36.75" customHeight="1" x14ac:dyDescent="0.3">
      <c r="A4" s="294"/>
      <c r="B4" s="298"/>
      <c r="C4" s="320" t="s">
        <v>205</v>
      </c>
      <c r="D4" s="320"/>
      <c r="E4" s="320"/>
      <c r="F4" s="320"/>
      <c r="G4" s="294"/>
      <c r="H4" s="294"/>
      <c r="L4" s="294"/>
    </row>
    <row r="5" spans="1:15" ht="10.5" customHeight="1" x14ac:dyDescent="0.3">
      <c r="A5" s="294"/>
      <c r="B5" s="298"/>
      <c r="C5" s="299"/>
      <c r="D5" s="299"/>
      <c r="E5" s="299"/>
      <c r="F5" s="299"/>
      <c r="G5" s="294"/>
      <c r="H5" s="294"/>
      <c r="I5" s="294"/>
      <c r="J5" s="294"/>
      <c r="K5" s="294"/>
      <c r="L5" s="294"/>
    </row>
    <row r="6" spans="1:15" ht="12" customHeight="1" x14ac:dyDescent="0.2">
      <c r="A6" s="300"/>
      <c r="B6" s="300"/>
      <c r="C6" s="321" t="s">
        <v>86</v>
      </c>
      <c r="D6" s="321"/>
      <c r="E6" s="321"/>
      <c r="F6" s="322" t="s">
        <v>46</v>
      </c>
      <c r="G6" s="323"/>
      <c r="H6" s="323"/>
      <c r="I6" s="323"/>
      <c r="J6" s="323"/>
      <c r="K6" s="323"/>
      <c r="L6" s="323"/>
    </row>
    <row r="7" spans="1:15" ht="30.75" customHeight="1" x14ac:dyDescent="0.2">
      <c r="A7" s="300"/>
      <c r="B7" s="300"/>
      <c r="C7" s="321"/>
      <c r="D7" s="321"/>
      <c r="E7" s="321"/>
      <c r="F7" s="322"/>
      <c r="G7" s="323"/>
      <c r="H7" s="323"/>
      <c r="I7" s="323"/>
      <c r="J7" s="323"/>
      <c r="K7" s="323"/>
      <c r="L7" s="323"/>
    </row>
    <row r="8" spans="1:15" ht="65.25" customHeight="1" x14ac:dyDescent="0.2">
      <c r="A8" s="300"/>
      <c r="B8" s="300"/>
      <c r="C8" s="308" t="s">
        <v>273</v>
      </c>
      <c r="D8" s="309"/>
      <c r="E8" s="310"/>
      <c r="F8" s="314" t="s">
        <v>272</v>
      </c>
      <c r="G8" s="315"/>
      <c r="H8" s="315"/>
      <c r="I8" s="315"/>
      <c r="J8" s="315"/>
      <c r="K8" s="315"/>
      <c r="L8" s="315"/>
    </row>
    <row r="9" spans="1:15" ht="100.5" customHeight="1" x14ac:dyDescent="0.2">
      <c r="A9" s="300"/>
      <c r="B9" s="300"/>
      <c r="C9" s="311"/>
      <c r="D9" s="312"/>
      <c r="E9" s="313"/>
      <c r="F9" s="316" t="s">
        <v>274</v>
      </c>
      <c r="G9" s="317"/>
      <c r="H9" s="317"/>
      <c r="I9" s="317"/>
      <c r="J9" s="317"/>
      <c r="K9" s="317"/>
      <c r="L9" s="301"/>
    </row>
    <row r="10" spans="1:15" ht="17.25" customHeight="1" x14ac:dyDescent="0.3">
      <c r="A10" s="300"/>
      <c r="B10" s="300"/>
      <c r="C10" s="299"/>
      <c r="D10" s="299"/>
      <c r="E10" s="299"/>
      <c r="F10" s="299"/>
      <c r="G10" s="299"/>
      <c r="H10" s="299"/>
      <c r="I10" s="299"/>
      <c r="J10" s="299"/>
      <c r="K10" s="294"/>
      <c r="L10" s="294"/>
    </row>
    <row r="11" spans="1:15" ht="26.25" hidden="1" customHeight="1" x14ac:dyDescent="0.3">
      <c r="A11" s="294"/>
      <c r="B11" s="294"/>
      <c r="C11" s="294"/>
      <c r="D11" s="294"/>
      <c r="E11" s="294"/>
      <c r="F11" s="294"/>
      <c r="G11" s="302"/>
      <c r="H11" s="302"/>
      <c r="I11" s="324"/>
      <c r="J11" s="324"/>
      <c r="K11" s="324"/>
      <c r="L11" s="294"/>
    </row>
    <row r="12" spans="1:15" ht="15.75" hidden="1" customHeight="1" x14ac:dyDescent="0.3">
      <c r="A12" s="294"/>
      <c r="B12" s="294"/>
      <c r="C12" s="294"/>
      <c r="D12" s="294"/>
      <c r="E12" s="294"/>
      <c r="F12" s="294"/>
      <c r="G12" s="294"/>
      <c r="H12" s="294"/>
      <c r="I12" s="324"/>
      <c r="J12" s="324"/>
      <c r="K12" s="324"/>
      <c r="L12" s="294"/>
    </row>
    <row r="13" spans="1:15" ht="12.75" hidden="1" customHeight="1" x14ac:dyDescent="0.3">
      <c r="A13" s="303"/>
      <c r="B13" s="303"/>
      <c r="C13" s="294"/>
      <c r="D13" s="294"/>
      <c r="E13" s="294"/>
      <c r="F13" s="294"/>
      <c r="G13" s="294"/>
      <c r="H13" s="302"/>
      <c r="I13" s="294"/>
      <c r="J13" s="294"/>
      <c r="K13" s="302"/>
      <c r="L13" s="294"/>
    </row>
    <row r="14" spans="1:15" ht="32.25" customHeight="1" x14ac:dyDescent="0.3">
      <c r="A14" s="294"/>
      <c r="B14" s="304"/>
      <c r="C14" s="325" t="s">
        <v>87</v>
      </c>
      <c r="D14" s="326"/>
      <c r="E14" s="326"/>
      <c r="F14" s="326"/>
      <c r="G14" s="326"/>
      <c r="H14" s="326"/>
      <c r="I14" s="326"/>
      <c r="J14" s="326"/>
      <c r="K14" s="327"/>
      <c r="L14" s="305"/>
    </row>
    <row r="15" spans="1:15" ht="27.75" customHeight="1" x14ac:dyDescent="0.3">
      <c r="A15" s="294"/>
      <c r="B15" s="306"/>
      <c r="C15" s="328" t="s">
        <v>96</v>
      </c>
      <c r="D15" s="329"/>
      <c r="E15" s="329"/>
      <c r="F15" s="329"/>
      <c r="G15" s="329"/>
      <c r="H15" s="329"/>
      <c r="I15" s="329"/>
      <c r="J15" s="329"/>
      <c r="K15" s="330"/>
      <c r="L15" s="292"/>
    </row>
    <row r="16" spans="1:15" ht="36" customHeight="1" x14ac:dyDescent="0.3">
      <c r="A16" s="294"/>
      <c r="B16" s="306"/>
      <c r="C16" s="331" t="s">
        <v>166</v>
      </c>
      <c r="D16" s="332"/>
      <c r="E16" s="332"/>
      <c r="F16" s="332"/>
      <c r="G16" s="332"/>
      <c r="H16" s="332"/>
      <c r="I16" s="332"/>
      <c r="J16" s="332"/>
      <c r="K16" s="333"/>
      <c r="L16" s="294"/>
    </row>
    <row r="17" spans="1:11" ht="18.95" customHeight="1" x14ac:dyDescent="0.3">
      <c r="A17" s="307"/>
      <c r="B17" s="307"/>
      <c r="C17" s="294"/>
      <c r="D17" s="294"/>
      <c r="E17" s="294"/>
      <c r="F17" s="294"/>
      <c r="G17" s="294"/>
      <c r="H17" s="294"/>
      <c r="I17" s="294"/>
      <c r="J17" s="294"/>
      <c r="K17" s="294"/>
    </row>
    <row r="27" spans="1:11" ht="18.75" x14ac:dyDescent="0.3">
      <c r="D27" s="294"/>
    </row>
  </sheetData>
  <mergeCells count="13">
    <mergeCell ref="I11:K11"/>
    <mergeCell ref="I12:K12"/>
    <mergeCell ref="C14:K14"/>
    <mergeCell ref="C15:K15"/>
    <mergeCell ref="C16:K16"/>
    <mergeCell ref="C8:E9"/>
    <mergeCell ref="F8:L8"/>
    <mergeCell ref="F9:K9"/>
    <mergeCell ref="A1:K1"/>
    <mergeCell ref="C2:K2"/>
    <mergeCell ref="C4:F4"/>
    <mergeCell ref="C6:E7"/>
    <mergeCell ref="F6:L7"/>
  </mergeCells>
  <pageMargins left="0.98425196850393704" right="0.70866141732283472" top="0.98425196850393704" bottom="0.7086614173228347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11"/>
  <sheetViews>
    <sheetView view="pageBreakPreview" zoomScale="60" zoomScaleNormal="100" workbookViewId="0">
      <selection activeCell="M10" sqref="M10"/>
    </sheetView>
  </sheetViews>
  <sheetFormatPr defaultRowHeight="12.75" x14ac:dyDescent="0.2"/>
  <cols>
    <col min="1" max="1" width="50.140625" customWidth="1"/>
    <col min="10" max="10" width="52.85546875" customWidth="1"/>
    <col min="11" max="11" width="19.5703125" customWidth="1"/>
  </cols>
  <sheetData>
    <row r="1" spans="1:11" ht="29.25" customHeight="1" x14ac:dyDescent="0.2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55.5" customHeight="1" x14ac:dyDescent="0.2">
      <c r="A2" s="336" t="s">
        <v>85</v>
      </c>
      <c r="B2" s="336"/>
      <c r="C2" s="336"/>
      <c r="D2" s="1"/>
      <c r="E2" s="1"/>
      <c r="F2" s="1"/>
      <c r="G2" s="1"/>
      <c r="H2" s="1"/>
      <c r="I2" s="1"/>
      <c r="J2" s="1"/>
      <c r="K2" s="1"/>
    </row>
    <row r="3" spans="1:11" ht="48.75" customHeight="1" x14ac:dyDescent="0.2">
      <c r="A3" s="216" t="s">
        <v>8</v>
      </c>
      <c r="B3" s="337" t="s">
        <v>23</v>
      </c>
      <c r="C3" s="337"/>
      <c r="D3" s="337"/>
      <c r="E3" s="337"/>
      <c r="F3" s="337"/>
      <c r="G3" s="337"/>
      <c r="H3" s="337"/>
      <c r="I3" s="337"/>
      <c r="J3" s="337"/>
      <c r="K3" s="217">
        <v>3</v>
      </c>
    </row>
    <row r="4" spans="1:11" ht="84.75" customHeight="1" x14ac:dyDescent="0.2">
      <c r="A4" s="218" t="s">
        <v>121</v>
      </c>
      <c r="B4" s="337" t="s">
        <v>24</v>
      </c>
      <c r="C4" s="337"/>
      <c r="D4" s="337"/>
      <c r="E4" s="337"/>
      <c r="F4" s="337"/>
      <c r="G4" s="337"/>
      <c r="H4" s="337"/>
      <c r="I4" s="337"/>
      <c r="J4" s="337"/>
      <c r="K4" s="217">
        <v>3</v>
      </c>
    </row>
    <row r="5" spans="1:11" ht="90" customHeight="1" x14ac:dyDescent="0.2">
      <c r="A5" s="216" t="s">
        <v>11</v>
      </c>
      <c r="B5" s="337" t="s">
        <v>13</v>
      </c>
      <c r="C5" s="337"/>
      <c r="D5" s="337"/>
      <c r="E5" s="337"/>
      <c r="F5" s="337"/>
      <c r="G5" s="337"/>
      <c r="H5" s="337"/>
      <c r="I5" s="337"/>
      <c r="J5" s="337"/>
      <c r="K5" s="217">
        <v>4</v>
      </c>
    </row>
    <row r="6" spans="1:11" ht="88.5" customHeight="1" x14ac:dyDescent="0.2">
      <c r="A6" s="216" t="s">
        <v>9</v>
      </c>
      <c r="B6" s="337" t="s">
        <v>27</v>
      </c>
      <c r="C6" s="337"/>
      <c r="D6" s="337"/>
      <c r="E6" s="337"/>
      <c r="F6" s="337"/>
      <c r="G6" s="337"/>
      <c r="H6" s="337"/>
      <c r="I6" s="337"/>
      <c r="J6" s="337"/>
      <c r="K6" s="217">
        <v>5</v>
      </c>
    </row>
    <row r="7" spans="1:11" ht="79.5" customHeight="1" x14ac:dyDescent="0.2">
      <c r="A7" s="216" t="s">
        <v>10</v>
      </c>
      <c r="B7" s="337" t="s">
        <v>29</v>
      </c>
      <c r="C7" s="337"/>
      <c r="D7" s="337"/>
      <c r="E7" s="337"/>
      <c r="F7" s="337"/>
      <c r="G7" s="337"/>
      <c r="H7" s="337"/>
      <c r="I7" s="337"/>
      <c r="J7" s="337"/>
      <c r="K7" s="217">
        <v>6</v>
      </c>
    </row>
    <row r="8" spans="1:11" ht="79.5" customHeight="1" x14ac:dyDescent="0.2">
      <c r="A8" s="216" t="s">
        <v>28</v>
      </c>
      <c r="B8" s="337" t="s">
        <v>122</v>
      </c>
      <c r="C8" s="337"/>
      <c r="D8" s="337"/>
      <c r="E8" s="337"/>
      <c r="F8" s="337"/>
      <c r="G8" s="337"/>
      <c r="H8" s="337"/>
      <c r="I8" s="337"/>
      <c r="J8" s="337"/>
      <c r="K8" s="219" t="s">
        <v>165</v>
      </c>
    </row>
    <row r="9" spans="1:11" ht="95.25" customHeight="1" x14ac:dyDescent="0.2">
      <c r="A9" s="216" t="s">
        <v>174</v>
      </c>
      <c r="B9" s="337" t="s">
        <v>120</v>
      </c>
      <c r="C9" s="337"/>
      <c r="D9" s="337"/>
      <c r="E9" s="337"/>
      <c r="F9" s="337"/>
      <c r="G9" s="337"/>
      <c r="H9" s="337"/>
      <c r="I9" s="337"/>
      <c r="J9" s="337"/>
      <c r="K9" s="219" t="s">
        <v>104</v>
      </c>
    </row>
    <row r="10" spans="1:11" ht="26.25" x14ac:dyDescent="0.4">
      <c r="A10" s="334" t="s">
        <v>208</v>
      </c>
      <c r="B10" s="335" t="s">
        <v>209</v>
      </c>
      <c r="C10" s="335"/>
      <c r="D10" s="335"/>
      <c r="E10" s="335"/>
      <c r="F10" s="335"/>
      <c r="G10" s="335"/>
      <c r="H10" s="335"/>
      <c r="I10" s="335"/>
      <c r="J10" s="335"/>
      <c r="K10" s="338">
        <v>10</v>
      </c>
    </row>
    <row r="11" spans="1:11" ht="26.25" x14ac:dyDescent="0.2">
      <c r="A11" s="334"/>
      <c r="B11" s="339" t="s">
        <v>210</v>
      </c>
      <c r="C11" s="339"/>
      <c r="D11" s="339"/>
      <c r="E11" s="339"/>
      <c r="F11" s="339"/>
      <c r="G11" s="339"/>
      <c r="H11" s="339"/>
      <c r="I11" s="339"/>
      <c r="J11" s="339"/>
      <c r="K11" s="338"/>
    </row>
  </sheetData>
  <mergeCells count="13">
    <mergeCell ref="A10:A11"/>
    <mergeCell ref="B10:J10"/>
    <mergeCell ref="A1:K1"/>
    <mergeCell ref="A2:C2"/>
    <mergeCell ref="B3:J3"/>
    <mergeCell ref="B4:J4"/>
    <mergeCell ref="B5:J5"/>
    <mergeCell ref="K10:K11"/>
    <mergeCell ref="B11:J11"/>
    <mergeCell ref="B6:J6"/>
    <mergeCell ref="B7:J7"/>
    <mergeCell ref="B8:J8"/>
    <mergeCell ref="B9:J9"/>
  </mergeCells>
  <pageMargins left="0.98425196850393704" right="0.70866141732283472" top="0.98425196850393704" bottom="0.70866141732283472" header="0" footer="0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Y30"/>
  <sheetViews>
    <sheetView view="pageBreakPreview" topLeftCell="A22" zoomScale="40" zoomScaleNormal="50" zoomScaleSheetLayoutView="40" workbookViewId="0">
      <selection sqref="A1:XFD1048576"/>
    </sheetView>
  </sheetViews>
  <sheetFormatPr defaultRowHeight="12.75" x14ac:dyDescent="0.2"/>
  <cols>
    <col min="1" max="1" width="117" customWidth="1"/>
    <col min="2" max="2" width="11.28515625" style="13" customWidth="1"/>
    <col min="3" max="3" width="28.140625" customWidth="1"/>
    <col min="4" max="4" width="33.7109375" customWidth="1"/>
    <col min="5" max="5" width="23.85546875" customWidth="1"/>
    <col min="6" max="6" width="24.42578125" customWidth="1"/>
    <col min="7" max="7" width="21.5703125" customWidth="1"/>
    <col min="8" max="8" width="24.28515625" customWidth="1"/>
    <col min="9" max="9" width="22.7109375" customWidth="1"/>
    <col min="10" max="10" width="23.140625" customWidth="1"/>
    <col min="11" max="12" width="21" customWidth="1"/>
    <col min="13" max="13" width="25" customWidth="1"/>
    <col min="14" max="14" width="23" customWidth="1"/>
    <col min="15" max="15" width="20.140625" customWidth="1"/>
    <col min="16" max="16" width="19.85546875" customWidth="1"/>
    <col min="17" max="245" width="10.42578125" customWidth="1"/>
  </cols>
  <sheetData>
    <row r="1" spans="1:25" ht="40.5" customHeight="1" x14ac:dyDescent="0.55000000000000004">
      <c r="H1" s="342" t="s">
        <v>179</v>
      </c>
      <c r="I1" s="342"/>
      <c r="J1" s="342"/>
      <c r="K1" s="342"/>
      <c r="L1" s="342"/>
      <c r="M1" s="342"/>
      <c r="N1" s="342"/>
    </row>
    <row r="2" spans="1:25" ht="69" customHeight="1" x14ac:dyDescent="0.45">
      <c r="A2" s="340" t="s">
        <v>21</v>
      </c>
      <c r="B2" s="340"/>
      <c r="C2" s="340"/>
      <c r="D2" s="340"/>
      <c r="E2" s="340"/>
      <c r="F2" s="340"/>
      <c r="G2" s="340"/>
      <c r="H2" s="36"/>
      <c r="I2" s="36"/>
      <c r="J2" s="36"/>
      <c r="K2" s="2"/>
      <c r="L2" s="2"/>
      <c r="M2" s="2"/>
      <c r="N2" s="2"/>
    </row>
    <row r="3" spans="1:25" ht="247.5" customHeight="1" x14ac:dyDescent="0.2">
      <c r="A3" s="55" t="s">
        <v>47</v>
      </c>
      <c r="B3" s="55" t="s">
        <v>45</v>
      </c>
      <c r="C3" s="56" t="s">
        <v>16</v>
      </c>
      <c r="D3" s="57" t="s">
        <v>18</v>
      </c>
      <c r="E3" s="57" t="s">
        <v>6</v>
      </c>
      <c r="F3" s="58" t="s">
        <v>100</v>
      </c>
      <c r="G3" s="58" t="s">
        <v>25</v>
      </c>
      <c r="H3" s="58" t="s">
        <v>1</v>
      </c>
      <c r="I3" s="59" t="s">
        <v>97</v>
      </c>
      <c r="J3" s="60" t="s">
        <v>171</v>
      </c>
      <c r="K3" s="60" t="s">
        <v>116</v>
      </c>
      <c r="L3" s="60" t="s">
        <v>99</v>
      </c>
      <c r="M3" s="61" t="s">
        <v>180</v>
      </c>
      <c r="N3" s="56" t="s">
        <v>48</v>
      </c>
    </row>
    <row r="4" spans="1:25" s="64" customFormat="1" ht="25.5" customHeight="1" x14ac:dyDescent="0.35">
      <c r="A4" s="55" t="s">
        <v>3</v>
      </c>
      <c r="B4" s="62" t="s">
        <v>4</v>
      </c>
      <c r="C4" s="63">
        <v>1</v>
      </c>
      <c r="D4" s="63">
        <v>2</v>
      </c>
      <c r="E4" s="63">
        <v>3</v>
      </c>
      <c r="F4" s="63">
        <v>4</v>
      </c>
      <c r="G4" s="63">
        <v>5</v>
      </c>
      <c r="H4" s="63">
        <v>6</v>
      </c>
      <c r="I4" s="63">
        <v>7</v>
      </c>
      <c r="J4" s="63">
        <v>8</v>
      </c>
      <c r="K4" s="63">
        <v>9</v>
      </c>
      <c r="L4" s="63">
        <v>10</v>
      </c>
      <c r="M4" s="63">
        <v>11</v>
      </c>
      <c r="N4" s="63">
        <v>12</v>
      </c>
    </row>
    <row r="5" spans="1:25" ht="60.75" customHeight="1" x14ac:dyDescent="0.35">
      <c r="A5" s="167" t="s">
        <v>203</v>
      </c>
      <c r="B5" s="74">
        <v>1</v>
      </c>
      <c r="C5" s="158">
        <v>130132</v>
      </c>
      <c r="D5" s="158">
        <v>51154</v>
      </c>
      <c r="E5" s="158">
        <v>78978</v>
      </c>
      <c r="F5" s="158">
        <v>93583</v>
      </c>
      <c r="G5" s="158">
        <v>15220</v>
      </c>
      <c r="H5" s="159">
        <v>23</v>
      </c>
      <c r="I5" s="158">
        <v>34376</v>
      </c>
      <c r="J5" s="158">
        <v>1440</v>
      </c>
      <c r="K5" s="158">
        <v>42459</v>
      </c>
      <c r="L5" s="201">
        <v>32</v>
      </c>
      <c r="M5" s="160">
        <v>17179</v>
      </c>
      <c r="N5" s="158">
        <v>34611</v>
      </c>
      <c r="V5" s="207" t="s">
        <v>207</v>
      </c>
      <c r="W5" s="207"/>
      <c r="X5" s="207"/>
      <c r="Y5" s="207"/>
    </row>
    <row r="6" spans="1:25" ht="50.25" customHeight="1" x14ac:dyDescent="0.2">
      <c r="A6" s="167" t="s">
        <v>101</v>
      </c>
      <c r="B6" s="74">
        <v>2</v>
      </c>
      <c r="C6" s="161">
        <v>2469</v>
      </c>
      <c r="D6" s="161">
        <v>12</v>
      </c>
      <c r="E6" s="161">
        <v>2457</v>
      </c>
      <c r="F6" s="161">
        <v>2461</v>
      </c>
      <c r="G6" s="161">
        <v>37</v>
      </c>
      <c r="H6" s="162">
        <v>9</v>
      </c>
      <c r="I6" s="161">
        <v>2</v>
      </c>
      <c r="J6" s="161">
        <v>0</v>
      </c>
      <c r="K6" s="161">
        <v>2413</v>
      </c>
      <c r="L6" s="189">
        <v>0</v>
      </c>
      <c r="M6" s="161">
        <v>2400</v>
      </c>
      <c r="N6" s="163">
        <v>8</v>
      </c>
    </row>
    <row r="7" spans="1:25" ht="47.25" customHeight="1" x14ac:dyDescent="0.2">
      <c r="A7" s="167" t="s">
        <v>111</v>
      </c>
      <c r="B7" s="74">
        <v>3</v>
      </c>
      <c r="C7" s="162">
        <v>730</v>
      </c>
      <c r="D7" s="162">
        <v>292</v>
      </c>
      <c r="E7" s="162">
        <v>438</v>
      </c>
      <c r="F7" s="162">
        <v>543</v>
      </c>
      <c r="G7" s="162">
        <v>123</v>
      </c>
      <c r="H7" s="162">
        <v>2</v>
      </c>
      <c r="I7" s="162">
        <v>100</v>
      </c>
      <c r="J7" s="162">
        <v>81</v>
      </c>
      <c r="K7" s="162">
        <v>180</v>
      </c>
      <c r="L7" s="189">
        <v>24</v>
      </c>
      <c r="M7" s="164">
        <v>53</v>
      </c>
      <c r="N7" s="165">
        <v>179</v>
      </c>
    </row>
    <row r="8" spans="1:25" ht="63.75" customHeight="1" x14ac:dyDescent="0.2">
      <c r="A8" s="167" t="s">
        <v>123</v>
      </c>
      <c r="B8" s="74">
        <v>4</v>
      </c>
      <c r="C8" s="162">
        <v>66</v>
      </c>
      <c r="D8" s="162">
        <v>21</v>
      </c>
      <c r="E8" s="162">
        <v>45</v>
      </c>
      <c r="F8" s="162">
        <v>39</v>
      </c>
      <c r="G8" s="162">
        <v>0</v>
      </c>
      <c r="H8" s="162">
        <v>0</v>
      </c>
      <c r="I8" s="162">
        <v>2</v>
      </c>
      <c r="J8" s="162">
        <v>2</v>
      </c>
      <c r="K8" s="162">
        <v>35</v>
      </c>
      <c r="L8" s="189">
        <v>0</v>
      </c>
      <c r="M8" s="162">
        <v>4</v>
      </c>
      <c r="N8" s="166">
        <v>26</v>
      </c>
    </row>
    <row r="9" spans="1:25" ht="42.75" customHeight="1" x14ac:dyDescent="0.2">
      <c r="A9" s="167" t="s">
        <v>26</v>
      </c>
      <c r="B9" s="74">
        <v>5</v>
      </c>
      <c r="C9" s="161">
        <v>844</v>
      </c>
      <c r="D9" s="161">
        <v>201</v>
      </c>
      <c r="E9" s="161">
        <v>643</v>
      </c>
      <c r="F9" s="161">
        <v>524</v>
      </c>
      <c r="G9" s="161">
        <v>68</v>
      </c>
      <c r="H9" s="162">
        <v>2</v>
      </c>
      <c r="I9" s="161">
        <v>16</v>
      </c>
      <c r="J9" s="161">
        <v>15</v>
      </c>
      <c r="K9" s="161">
        <v>423</v>
      </c>
      <c r="L9" s="189">
        <v>0</v>
      </c>
      <c r="M9" s="164">
        <v>95</v>
      </c>
      <c r="N9" s="161">
        <v>253</v>
      </c>
    </row>
    <row r="10" spans="1:25" ht="36.75" customHeight="1" x14ac:dyDescent="0.2">
      <c r="A10" s="167" t="s">
        <v>124</v>
      </c>
      <c r="B10" s="74">
        <v>6</v>
      </c>
      <c r="C10" s="161">
        <v>125060</v>
      </c>
      <c r="D10" s="161">
        <v>50567</v>
      </c>
      <c r="E10" s="161">
        <v>74493</v>
      </c>
      <c r="F10" s="161">
        <v>89150</v>
      </c>
      <c r="G10" s="161">
        <v>14686</v>
      </c>
      <c r="H10" s="162">
        <v>10</v>
      </c>
      <c r="I10" s="161">
        <v>33800</v>
      </c>
      <c r="J10" s="161">
        <v>1336</v>
      </c>
      <c r="K10" s="161">
        <v>39316</v>
      </c>
      <c r="L10" s="189">
        <v>2</v>
      </c>
      <c r="M10" s="197">
        <v>14609</v>
      </c>
      <c r="N10" s="161">
        <v>34068</v>
      </c>
    </row>
    <row r="11" spans="1:25" ht="46.5" customHeight="1" x14ac:dyDescent="0.2">
      <c r="A11" s="167" t="s">
        <v>14</v>
      </c>
      <c r="B11" s="74">
        <v>7</v>
      </c>
      <c r="C11" s="161">
        <v>290</v>
      </c>
      <c r="D11" s="161">
        <v>24</v>
      </c>
      <c r="E11" s="161">
        <v>266</v>
      </c>
      <c r="F11" s="161">
        <v>265</v>
      </c>
      <c r="G11" s="161">
        <v>150</v>
      </c>
      <c r="H11" s="162">
        <v>0</v>
      </c>
      <c r="I11" s="161">
        <v>68</v>
      </c>
      <c r="J11" s="161">
        <v>2</v>
      </c>
      <c r="K11" s="161">
        <v>45</v>
      </c>
      <c r="L11" s="189">
        <v>0</v>
      </c>
      <c r="M11" s="162">
        <v>3</v>
      </c>
      <c r="N11" s="161">
        <v>21</v>
      </c>
    </row>
    <row r="12" spans="1:25" ht="41.25" customHeight="1" x14ac:dyDescent="0.2">
      <c r="A12" s="167" t="s">
        <v>15</v>
      </c>
      <c r="B12" s="74">
        <v>8</v>
      </c>
      <c r="C12" s="163">
        <v>250</v>
      </c>
      <c r="D12" s="163">
        <v>33</v>
      </c>
      <c r="E12" s="163">
        <v>217</v>
      </c>
      <c r="F12" s="163">
        <v>183</v>
      </c>
      <c r="G12" s="163">
        <v>66</v>
      </c>
      <c r="H12" s="162">
        <v>0</v>
      </c>
      <c r="I12" s="163">
        <v>60</v>
      </c>
      <c r="J12" s="163">
        <v>4</v>
      </c>
      <c r="K12" s="163">
        <v>47</v>
      </c>
      <c r="L12" s="189">
        <v>6</v>
      </c>
      <c r="M12" s="162">
        <v>11</v>
      </c>
      <c r="N12" s="163">
        <v>51</v>
      </c>
    </row>
    <row r="13" spans="1:25" ht="40.5" customHeight="1" x14ac:dyDescent="0.2">
      <c r="A13" s="168" t="s">
        <v>125</v>
      </c>
      <c r="B13" s="74">
        <v>9</v>
      </c>
      <c r="C13" s="166">
        <v>38</v>
      </c>
      <c r="D13" s="166">
        <v>5</v>
      </c>
      <c r="E13" s="166">
        <v>33</v>
      </c>
      <c r="F13" s="166">
        <v>37</v>
      </c>
      <c r="G13" s="166">
        <v>0</v>
      </c>
      <c r="H13" s="166">
        <v>0</v>
      </c>
      <c r="I13" s="166">
        <v>30</v>
      </c>
      <c r="J13" s="166">
        <v>0</v>
      </c>
      <c r="K13" s="166">
        <v>7</v>
      </c>
      <c r="L13" s="166">
        <v>0</v>
      </c>
      <c r="M13" s="164">
        <v>4</v>
      </c>
      <c r="N13" s="166">
        <v>1</v>
      </c>
    </row>
    <row r="14" spans="1:25" ht="44.25" customHeight="1" x14ac:dyDescent="0.2">
      <c r="A14" s="168" t="s">
        <v>200</v>
      </c>
      <c r="B14" s="74">
        <v>10</v>
      </c>
      <c r="C14" s="166">
        <v>72</v>
      </c>
      <c r="D14" s="166">
        <v>4</v>
      </c>
      <c r="E14" s="166">
        <v>68</v>
      </c>
      <c r="F14" s="166">
        <v>11</v>
      </c>
      <c r="G14" s="166">
        <v>2</v>
      </c>
      <c r="H14" s="166">
        <v>0</v>
      </c>
      <c r="I14" s="166">
        <v>1</v>
      </c>
      <c r="J14" s="166">
        <v>0</v>
      </c>
      <c r="K14" s="166">
        <v>8</v>
      </c>
      <c r="L14" s="166">
        <v>0</v>
      </c>
      <c r="M14" s="166">
        <v>1</v>
      </c>
      <c r="N14" s="166">
        <v>5</v>
      </c>
    </row>
    <row r="15" spans="1:25" ht="7.5" customHeight="1" x14ac:dyDescent="0.2">
      <c r="A15" s="31"/>
      <c r="B15" s="31"/>
      <c r="C15" s="133"/>
      <c r="D15" s="133"/>
      <c r="E15" s="133"/>
      <c r="F15" s="133"/>
      <c r="G15" s="134"/>
      <c r="H15" s="32"/>
      <c r="I15" s="137"/>
      <c r="J15" s="135"/>
      <c r="K15" s="136"/>
      <c r="N15" s="136"/>
    </row>
    <row r="16" spans="1:25" ht="60.75" customHeight="1" x14ac:dyDescent="0.2">
      <c r="A16" s="340" t="s">
        <v>22</v>
      </c>
      <c r="B16" s="340"/>
      <c r="C16" s="340"/>
      <c r="D16" s="340"/>
      <c r="E16" s="340"/>
      <c r="F16" s="340"/>
      <c r="G16" s="340"/>
      <c r="H16" s="341"/>
      <c r="I16" s="341"/>
      <c r="J16" s="33"/>
    </row>
    <row r="17" spans="1:14" s="69" customFormat="1" ht="179.25" customHeight="1" x14ac:dyDescent="0.2">
      <c r="A17" s="65" t="s">
        <v>0</v>
      </c>
      <c r="B17" s="66" t="s">
        <v>45</v>
      </c>
      <c r="C17" s="67" t="s">
        <v>98</v>
      </c>
      <c r="D17" s="145" t="s">
        <v>175</v>
      </c>
      <c r="E17" s="145" t="s">
        <v>176</v>
      </c>
      <c r="F17" s="145" t="s">
        <v>177</v>
      </c>
      <c r="G17" s="145" t="s">
        <v>178</v>
      </c>
      <c r="H17" s="68"/>
      <c r="I17" s="198"/>
      <c r="J17" s="68"/>
    </row>
    <row r="18" spans="1:14" s="73" customFormat="1" ht="26.25" customHeight="1" x14ac:dyDescent="0.2">
      <c r="A18" s="70" t="s">
        <v>3</v>
      </c>
      <c r="B18" s="71" t="s">
        <v>4</v>
      </c>
      <c r="C18" s="71">
        <v>1</v>
      </c>
      <c r="D18" s="62">
        <v>2</v>
      </c>
      <c r="E18" s="62">
        <v>3</v>
      </c>
      <c r="F18" s="62">
        <v>4</v>
      </c>
      <c r="G18" s="62">
        <v>5</v>
      </c>
      <c r="H18" s="72"/>
      <c r="I18" s="199"/>
      <c r="J18" s="343"/>
      <c r="K18" s="343"/>
      <c r="L18" s="343"/>
      <c r="M18" s="343"/>
      <c r="N18" s="343"/>
    </row>
    <row r="19" spans="1:14" ht="61.5" customHeight="1" x14ac:dyDescent="0.2">
      <c r="A19" s="169" t="s">
        <v>30</v>
      </c>
      <c r="B19" s="181">
        <v>1</v>
      </c>
      <c r="C19" s="173">
        <v>33</v>
      </c>
      <c r="D19" s="174">
        <v>0</v>
      </c>
      <c r="E19" s="174">
        <v>0</v>
      </c>
      <c r="F19" s="175">
        <v>33</v>
      </c>
      <c r="G19" s="175">
        <v>0</v>
      </c>
      <c r="H19" s="35"/>
      <c r="I19" s="200"/>
      <c r="J19" s="343"/>
      <c r="K19" s="343"/>
      <c r="L19" s="343"/>
      <c r="M19" s="343"/>
      <c r="N19" s="343"/>
    </row>
    <row r="20" spans="1:14" ht="43.5" customHeight="1" x14ac:dyDescent="0.2">
      <c r="A20" s="170" t="s">
        <v>31</v>
      </c>
      <c r="B20" s="182">
        <v>2</v>
      </c>
      <c r="C20" s="178">
        <v>3</v>
      </c>
      <c r="D20" s="176">
        <v>1</v>
      </c>
      <c r="E20" s="177">
        <v>0</v>
      </c>
      <c r="F20" s="174">
        <v>0</v>
      </c>
      <c r="G20" s="174">
        <v>2</v>
      </c>
      <c r="H20" s="138"/>
      <c r="I20" s="35"/>
      <c r="J20" s="35"/>
    </row>
    <row r="21" spans="1:14" ht="34.5" customHeight="1" x14ac:dyDescent="0.2">
      <c r="A21" s="170" t="s">
        <v>32</v>
      </c>
      <c r="B21" s="182">
        <v>3</v>
      </c>
      <c r="C21" s="178">
        <v>11</v>
      </c>
      <c r="D21" s="180">
        <v>5</v>
      </c>
      <c r="E21" s="177">
        <v>1</v>
      </c>
      <c r="F21" s="174">
        <v>4</v>
      </c>
      <c r="G21" s="174">
        <v>1</v>
      </c>
      <c r="H21" s="139"/>
      <c r="I21" s="34"/>
      <c r="J21" s="35"/>
    </row>
    <row r="22" spans="1:14" ht="57.75" customHeight="1" x14ac:dyDescent="0.4">
      <c r="A22" s="171" t="s">
        <v>126</v>
      </c>
      <c r="B22" s="182">
        <v>4</v>
      </c>
      <c r="C22" s="178">
        <v>3097</v>
      </c>
      <c r="D22" s="162">
        <v>899</v>
      </c>
      <c r="E22" s="177">
        <v>719</v>
      </c>
      <c r="F22" s="174">
        <v>0</v>
      </c>
      <c r="G22" s="174">
        <v>1479</v>
      </c>
      <c r="H22" s="54"/>
      <c r="I22" s="34"/>
      <c r="J22" s="35"/>
    </row>
    <row r="23" spans="1:14" ht="41.25" customHeight="1" x14ac:dyDescent="0.2">
      <c r="A23" s="170" t="s">
        <v>17</v>
      </c>
      <c r="B23" s="182">
        <v>5</v>
      </c>
      <c r="C23" s="178">
        <v>11</v>
      </c>
      <c r="D23" s="179">
        <v>3</v>
      </c>
      <c r="E23" s="180">
        <v>2</v>
      </c>
      <c r="F23" s="174">
        <v>0</v>
      </c>
      <c r="G23" s="174">
        <v>6</v>
      </c>
      <c r="H23" s="139"/>
      <c r="I23" s="34"/>
      <c r="J23" s="35"/>
    </row>
    <row r="24" spans="1:14" ht="37.5" customHeight="1" x14ac:dyDescent="0.2">
      <c r="A24" s="170" t="s">
        <v>112</v>
      </c>
      <c r="B24" s="182">
        <v>6</v>
      </c>
      <c r="C24" s="178">
        <v>621</v>
      </c>
      <c r="D24" s="179">
        <v>224</v>
      </c>
      <c r="E24" s="180">
        <v>90</v>
      </c>
      <c r="F24" s="174">
        <v>61</v>
      </c>
      <c r="G24" s="174">
        <v>246</v>
      </c>
      <c r="H24" s="139"/>
      <c r="I24" s="34"/>
      <c r="J24" s="35"/>
    </row>
    <row r="25" spans="1:14" ht="54.75" customHeight="1" x14ac:dyDescent="0.2">
      <c r="A25" s="172" t="s">
        <v>82</v>
      </c>
      <c r="B25" s="182">
        <v>7</v>
      </c>
      <c r="C25" s="178">
        <v>234</v>
      </c>
      <c r="D25" s="179">
        <v>40</v>
      </c>
      <c r="E25" s="176">
        <v>79</v>
      </c>
      <c r="F25" s="174">
        <v>6</v>
      </c>
      <c r="G25" s="174">
        <v>109</v>
      </c>
      <c r="H25" s="54"/>
      <c r="I25" s="34"/>
      <c r="J25" s="35"/>
    </row>
    <row r="26" spans="1:14" ht="64.5" customHeight="1" x14ac:dyDescent="0.2">
      <c r="A26" s="170" t="s">
        <v>20</v>
      </c>
      <c r="B26" s="182">
        <v>8</v>
      </c>
      <c r="C26" s="178">
        <v>121</v>
      </c>
      <c r="D26" s="179">
        <v>36</v>
      </c>
      <c r="E26" s="176">
        <v>33</v>
      </c>
      <c r="F26" s="174">
        <v>5</v>
      </c>
      <c r="G26" s="174">
        <v>47</v>
      </c>
      <c r="H26" s="54"/>
      <c r="I26" s="34"/>
      <c r="J26" s="35"/>
    </row>
    <row r="27" spans="1:14" ht="50.25" customHeight="1" x14ac:dyDescent="0.4">
      <c r="A27" s="202" t="s">
        <v>206</v>
      </c>
      <c r="B27" s="203">
        <v>9</v>
      </c>
      <c r="C27" s="213">
        <v>1972</v>
      </c>
      <c r="D27" s="214">
        <v>171</v>
      </c>
      <c r="E27" s="215">
        <v>473</v>
      </c>
      <c r="F27" s="215">
        <v>1325</v>
      </c>
      <c r="G27" s="214">
        <v>3</v>
      </c>
      <c r="H27" s="7"/>
      <c r="I27" s="7"/>
      <c r="J27" s="7"/>
    </row>
    <row r="28" spans="1:14" ht="101.25" customHeight="1" x14ac:dyDescent="0.2">
      <c r="A28" s="7"/>
      <c r="B28" s="12"/>
      <c r="C28" s="7"/>
      <c r="D28" s="7"/>
      <c r="E28" s="7"/>
      <c r="F28" s="7"/>
      <c r="G28" s="7"/>
      <c r="H28" s="7"/>
      <c r="I28" s="7"/>
      <c r="J28" s="7"/>
    </row>
    <row r="29" spans="1:14" x14ac:dyDescent="0.2">
      <c r="A29" s="7"/>
      <c r="B29" s="12"/>
      <c r="C29" s="7"/>
      <c r="D29" s="7"/>
      <c r="E29" s="7"/>
      <c r="F29" s="7"/>
      <c r="G29" s="7"/>
      <c r="H29" s="7"/>
      <c r="I29" s="7"/>
      <c r="J29" s="7"/>
    </row>
    <row r="30" spans="1:14" x14ac:dyDescent="0.2">
      <c r="A30" s="7"/>
      <c r="B30" s="12"/>
      <c r="C30" s="7"/>
      <c r="D30" s="7"/>
      <c r="E30" s="7"/>
      <c r="F30" s="7"/>
      <c r="G30" s="7"/>
      <c r="H30" s="7"/>
      <c r="I30" s="7"/>
      <c r="J30" s="7"/>
    </row>
  </sheetData>
  <mergeCells count="4">
    <mergeCell ref="A2:G2"/>
    <mergeCell ref="A16:I16"/>
    <mergeCell ref="H1:N1"/>
    <mergeCell ref="J18:N19"/>
  </mergeCells>
  <phoneticPr fontId="0" type="noConversion"/>
  <pageMargins left="0.98425196850393704" right="0.70866141732283472" top="0.98425196850393704" bottom="0.70866141732283472" header="0" footer="0"/>
  <pageSetup paperSize="9" scale="28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zoomScale="30" zoomScaleNormal="50" zoomScaleSheetLayoutView="30" workbookViewId="0">
      <selection sqref="A1:XFD1048576"/>
    </sheetView>
  </sheetViews>
  <sheetFormatPr defaultRowHeight="12.75" x14ac:dyDescent="0.2"/>
  <cols>
    <col min="1" max="1" width="164.5703125" style="5" customWidth="1"/>
    <col min="2" max="2" width="13" style="19" customWidth="1"/>
    <col min="3" max="3" width="26.5703125" style="5" customWidth="1"/>
    <col min="4" max="4" width="24.85546875" style="5" customWidth="1"/>
    <col min="5" max="5" width="21.28515625" style="5" customWidth="1"/>
    <col min="6" max="6" width="24.5703125" style="5" customWidth="1"/>
    <col min="7" max="7" width="21.140625" style="5" customWidth="1"/>
    <col min="8" max="8" width="23.7109375" style="5" customWidth="1"/>
    <col min="9" max="9" width="29.140625" style="5" customWidth="1"/>
    <col min="10" max="10" width="33.42578125" style="5" customWidth="1"/>
    <col min="11" max="11" width="25.28515625" style="5" customWidth="1"/>
    <col min="12" max="12" width="26.42578125" style="5" customWidth="1"/>
    <col min="13" max="13" width="22.28515625" style="5" customWidth="1"/>
    <col min="14" max="18" width="10.42578125" style="5" customWidth="1"/>
    <col min="19" max="19" width="34.7109375" style="5" customWidth="1"/>
    <col min="20" max="244" width="10.42578125" style="5" customWidth="1"/>
    <col min="245" max="16384" width="9.140625" style="5"/>
  </cols>
  <sheetData>
    <row r="1" spans="1:19" ht="49.5" customHeight="1" x14ac:dyDescent="0.2">
      <c r="A1" s="102"/>
      <c r="B1" s="103"/>
      <c r="C1" s="144"/>
      <c r="D1" s="144"/>
      <c r="E1" s="144"/>
      <c r="F1" s="144"/>
      <c r="G1" s="144"/>
      <c r="H1" s="144"/>
      <c r="I1" s="344" t="s">
        <v>127</v>
      </c>
      <c r="J1" s="344"/>
      <c r="K1" s="344"/>
      <c r="L1" s="344"/>
    </row>
    <row r="2" spans="1:19" ht="69" customHeight="1" x14ac:dyDescent="0.3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104"/>
    </row>
    <row r="3" spans="1:19" s="6" customFormat="1" ht="252" customHeight="1" x14ac:dyDescent="0.2">
      <c r="A3" s="105" t="s">
        <v>0</v>
      </c>
      <c r="B3" s="106" t="s">
        <v>45</v>
      </c>
      <c r="C3" s="107" t="s">
        <v>88</v>
      </c>
      <c r="D3" s="108" t="s">
        <v>18</v>
      </c>
      <c r="E3" s="108" t="s">
        <v>6</v>
      </c>
      <c r="F3" s="106" t="s">
        <v>119</v>
      </c>
      <c r="G3" s="109" t="s">
        <v>25</v>
      </c>
      <c r="H3" s="109" t="s">
        <v>1</v>
      </c>
      <c r="I3" s="109" t="s">
        <v>2</v>
      </c>
      <c r="J3" s="109" t="s">
        <v>117</v>
      </c>
      <c r="K3" s="109" t="s">
        <v>118</v>
      </c>
      <c r="L3" s="107" t="s">
        <v>48</v>
      </c>
      <c r="M3" s="110"/>
    </row>
    <row r="4" spans="1:19" s="112" customFormat="1" ht="34.5" customHeight="1" x14ac:dyDescent="0.2">
      <c r="A4" s="111" t="s">
        <v>3</v>
      </c>
      <c r="B4" s="111" t="s">
        <v>4</v>
      </c>
      <c r="C4" s="76">
        <v>1</v>
      </c>
      <c r="D4" s="76">
        <v>2</v>
      </c>
      <c r="E4" s="76">
        <v>3</v>
      </c>
      <c r="F4" s="76">
        <v>4</v>
      </c>
      <c r="G4" s="76">
        <v>5</v>
      </c>
      <c r="H4" s="76">
        <v>6</v>
      </c>
      <c r="I4" s="76">
        <v>7</v>
      </c>
      <c r="J4" s="76">
        <v>8</v>
      </c>
      <c r="K4" s="76">
        <v>9</v>
      </c>
      <c r="L4" s="76">
        <v>10</v>
      </c>
      <c r="M4" s="142"/>
    </row>
    <row r="5" spans="1:19" ht="66.75" customHeight="1" x14ac:dyDescent="0.35">
      <c r="A5" s="113" t="s">
        <v>139</v>
      </c>
      <c r="B5" s="76">
        <v>1</v>
      </c>
      <c r="C5" s="158">
        <v>130132</v>
      </c>
      <c r="D5" s="158">
        <v>51154</v>
      </c>
      <c r="E5" s="158">
        <v>78978</v>
      </c>
      <c r="F5" s="158">
        <v>93583</v>
      </c>
      <c r="G5" s="158">
        <v>15220</v>
      </c>
      <c r="H5" s="158">
        <v>23</v>
      </c>
      <c r="I5" s="158">
        <v>34376</v>
      </c>
      <c r="J5" s="158">
        <v>1440</v>
      </c>
      <c r="K5" s="158">
        <v>42491</v>
      </c>
      <c r="L5" s="158">
        <v>34611</v>
      </c>
      <c r="M5" s="143"/>
    </row>
    <row r="6" spans="1:19" ht="65.25" customHeight="1" x14ac:dyDescent="0.5">
      <c r="A6" s="113" t="s">
        <v>129</v>
      </c>
      <c r="B6" s="97">
        <v>2</v>
      </c>
      <c r="C6" s="183">
        <v>65486</v>
      </c>
      <c r="D6" s="183">
        <v>27368</v>
      </c>
      <c r="E6" s="183">
        <v>38118</v>
      </c>
      <c r="F6" s="183">
        <v>46701</v>
      </c>
      <c r="G6" s="183">
        <v>9602</v>
      </c>
      <c r="H6" s="183">
        <v>4</v>
      </c>
      <c r="I6" s="183">
        <v>20447</v>
      </c>
      <c r="J6" s="183">
        <v>309</v>
      </c>
      <c r="K6" s="183">
        <v>16306</v>
      </c>
      <c r="L6" s="183">
        <v>18358</v>
      </c>
      <c r="M6" s="143"/>
      <c r="S6" s="208"/>
    </row>
    <row r="7" spans="1:19" ht="42" customHeight="1" x14ac:dyDescent="0.35">
      <c r="A7" s="114" t="s">
        <v>181</v>
      </c>
      <c r="B7" s="76">
        <v>3</v>
      </c>
      <c r="C7" s="162">
        <v>60</v>
      </c>
      <c r="D7" s="162">
        <v>2</v>
      </c>
      <c r="E7" s="162">
        <v>58</v>
      </c>
      <c r="F7" s="162">
        <v>60</v>
      </c>
      <c r="G7" s="162">
        <v>12</v>
      </c>
      <c r="H7" s="189" t="s">
        <v>271</v>
      </c>
      <c r="I7" s="162">
        <v>2</v>
      </c>
      <c r="J7" s="189" t="s">
        <v>271</v>
      </c>
      <c r="K7" s="189">
        <v>46</v>
      </c>
      <c r="L7" s="162">
        <v>0</v>
      </c>
      <c r="M7" s="143"/>
    </row>
    <row r="8" spans="1:19" ht="37.5" customHeight="1" x14ac:dyDescent="0.35">
      <c r="A8" s="114" t="s">
        <v>182</v>
      </c>
      <c r="B8" s="76">
        <v>4</v>
      </c>
      <c r="C8" s="162">
        <v>730</v>
      </c>
      <c r="D8" s="162">
        <v>292</v>
      </c>
      <c r="E8" s="162">
        <v>438</v>
      </c>
      <c r="F8" s="162">
        <v>543</v>
      </c>
      <c r="G8" s="162">
        <v>123</v>
      </c>
      <c r="H8" s="162">
        <v>2</v>
      </c>
      <c r="I8" s="162">
        <v>100</v>
      </c>
      <c r="J8" s="162">
        <v>81</v>
      </c>
      <c r="K8" s="162">
        <v>204</v>
      </c>
      <c r="L8" s="164">
        <v>179</v>
      </c>
      <c r="M8" s="143"/>
    </row>
    <row r="9" spans="1:19" ht="66.75" customHeight="1" x14ac:dyDescent="0.35">
      <c r="A9" s="115" t="s">
        <v>183</v>
      </c>
      <c r="B9" s="76">
        <v>5</v>
      </c>
      <c r="C9" s="166">
        <v>66</v>
      </c>
      <c r="D9" s="166">
        <v>21</v>
      </c>
      <c r="E9" s="166">
        <v>45</v>
      </c>
      <c r="F9" s="166">
        <v>39</v>
      </c>
      <c r="G9" s="166">
        <v>0</v>
      </c>
      <c r="H9" s="166">
        <v>0</v>
      </c>
      <c r="I9" s="166">
        <v>2</v>
      </c>
      <c r="J9" s="166">
        <v>2</v>
      </c>
      <c r="K9" s="166">
        <v>35</v>
      </c>
      <c r="L9" s="166">
        <v>26</v>
      </c>
      <c r="M9" s="143"/>
    </row>
    <row r="10" spans="1:19" ht="43.5" customHeight="1" x14ac:dyDescent="0.35">
      <c r="A10" s="115" t="s">
        <v>184</v>
      </c>
      <c r="B10" s="76">
        <v>6</v>
      </c>
      <c r="C10" s="164">
        <v>575</v>
      </c>
      <c r="D10" s="164">
        <v>155</v>
      </c>
      <c r="E10" s="164">
        <v>420</v>
      </c>
      <c r="F10" s="164">
        <v>323</v>
      </c>
      <c r="G10" s="162">
        <v>37</v>
      </c>
      <c r="H10" s="162">
        <v>2</v>
      </c>
      <c r="I10" s="162">
        <v>6</v>
      </c>
      <c r="J10" s="162">
        <v>5</v>
      </c>
      <c r="K10" s="162">
        <v>273</v>
      </c>
      <c r="L10" s="162">
        <v>186</v>
      </c>
      <c r="M10" s="143"/>
    </row>
    <row r="11" spans="1:19" ht="38.25" customHeight="1" x14ac:dyDescent="0.35">
      <c r="A11" s="115" t="s">
        <v>185</v>
      </c>
      <c r="B11" s="76">
        <v>7</v>
      </c>
      <c r="C11" s="164">
        <v>63737</v>
      </c>
      <c r="D11" s="164">
        <v>26871</v>
      </c>
      <c r="E11" s="164">
        <v>36866</v>
      </c>
      <c r="F11" s="164">
        <v>45472</v>
      </c>
      <c r="G11" s="162">
        <v>9363</v>
      </c>
      <c r="H11" s="162">
        <v>0</v>
      </c>
      <c r="I11" s="162">
        <v>20198</v>
      </c>
      <c r="J11" s="162">
        <v>219</v>
      </c>
      <c r="K11" s="162">
        <v>15692</v>
      </c>
      <c r="L11" s="162">
        <v>17915</v>
      </c>
      <c r="M11" s="143"/>
    </row>
    <row r="12" spans="1:19" ht="44.25" customHeight="1" x14ac:dyDescent="0.35">
      <c r="A12" s="114" t="s">
        <v>186</v>
      </c>
      <c r="B12" s="76">
        <v>8</v>
      </c>
      <c r="C12" s="164">
        <v>96</v>
      </c>
      <c r="D12" s="164">
        <v>6</v>
      </c>
      <c r="E12" s="164">
        <v>90</v>
      </c>
      <c r="F12" s="164">
        <v>86</v>
      </c>
      <c r="G12" s="162">
        <v>30</v>
      </c>
      <c r="H12" s="162">
        <v>0</v>
      </c>
      <c r="I12" s="162">
        <v>42</v>
      </c>
      <c r="J12" s="162">
        <v>0</v>
      </c>
      <c r="K12" s="162">
        <v>14</v>
      </c>
      <c r="L12" s="162">
        <v>8</v>
      </c>
      <c r="M12" s="140"/>
    </row>
    <row r="13" spans="1:19" ht="44.25" customHeight="1" x14ac:dyDescent="0.35">
      <c r="A13" s="114" t="s">
        <v>187</v>
      </c>
      <c r="B13" s="76">
        <v>9</v>
      </c>
      <c r="C13" s="164">
        <v>139</v>
      </c>
      <c r="D13" s="164">
        <v>17</v>
      </c>
      <c r="E13" s="164">
        <v>122</v>
      </c>
      <c r="F13" s="164">
        <v>97</v>
      </c>
      <c r="G13" s="162">
        <v>18</v>
      </c>
      <c r="H13" s="162">
        <v>0</v>
      </c>
      <c r="I13" s="162">
        <v>35</v>
      </c>
      <c r="J13" s="162">
        <v>2</v>
      </c>
      <c r="K13" s="162">
        <v>42</v>
      </c>
      <c r="L13" s="162">
        <v>42</v>
      </c>
      <c r="M13" s="140"/>
    </row>
    <row r="14" spans="1:19" ht="36" customHeight="1" x14ac:dyDescent="0.35">
      <c r="A14" s="116" t="s">
        <v>188</v>
      </c>
      <c r="B14" s="76">
        <v>10</v>
      </c>
      <c r="C14" s="162">
        <v>38</v>
      </c>
      <c r="D14" s="162">
        <v>5</v>
      </c>
      <c r="E14" s="162">
        <v>33</v>
      </c>
      <c r="F14" s="162">
        <v>37</v>
      </c>
      <c r="G14" s="162">
        <v>0</v>
      </c>
      <c r="H14" s="162">
        <v>0</v>
      </c>
      <c r="I14" s="162">
        <v>30</v>
      </c>
      <c r="J14" s="162">
        <v>0</v>
      </c>
      <c r="K14" s="162">
        <v>7</v>
      </c>
      <c r="L14" s="162">
        <v>1</v>
      </c>
      <c r="M14" s="140"/>
    </row>
    <row r="15" spans="1:19" ht="43.5" customHeight="1" x14ac:dyDescent="0.35">
      <c r="A15" s="116" t="s">
        <v>204</v>
      </c>
      <c r="B15" s="76">
        <v>11</v>
      </c>
      <c r="C15" s="184">
        <v>72</v>
      </c>
      <c r="D15" s="185">
        <v>4</v>
      </c>
      <c r="E15" s="184">
        <v>68</v>
      </c>
      <c r="F15" s="162">
        <v>11</v>
      </c>
      <c r="G15" s="162">
        <v>2</v>
      </c>
      <c r="H15" s="162">
        <v>0</v>
      </c>
      <c r="I15" s="162">
        <v>1</v>
      </c>
      <c r="J15" s="162">
        <v>0</v>
      </c>
      <c r="K15" s="162">
        <v>8</v>
      </c>
      <c r="L15" s="162">
        <v>5</v>
      </c>
      <c r="M15" s="143"/>
    </row>
    <row r="16" spans="1:19" ht="66" customHeight="1" x14ac:dyDescent="0.35">
      <c r="A16" s="113" t="s">
        <v>89</v>
      </c>
      <c r="B16" s="97">
        <v>12</v>
      </c>
      <c r="C16" s="204">
        <v>11626</v>
      </c>
      <c r="D16" s="186">
        <v>1645</v>
      </c>
      <c r="E16" s="186">
        <v>9981</v>
      </c>
      <c r="F16" s="186">
        <v>9955</v>
      </c>
      <c r="G16" s="186">
        <v>1097</v>
      </c>
      <c r="H16" s="183">
        <v>0</v>
      </c>
      <c r="I16" s="186">
        <v>2905</v>
      </c>
      <c r="J16" s="186">
        <v>617</v>
      </c>
      <c r="K16" s="186">
        <v>5336</v>
      </c>
      <c r="L16" s="186">
        <v>1664</v>
      </c>
      <c r="M16" s="140"/>
    </row>
    <row r="17" spans="1:13" ht="36" customHeight="1" x14ac:dyDescent="0.2">
      <c r="A17" s="114" t="s">
        <v>181</v>
      </c>
      <c r="B17" s="76">
        <v>13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</row>
    <row r="18" spans="1:13" ht="36" customHeight="1" x14ac:dyDescent="0.2">
      <c r="A18" s="37" t="s">
        <v>189</v>
      </c>
      <c r="B18" s="76">
        <v>14</v>
      </c>
      <c r="C18" s="205">
        <v>110</v>
      </c>
      <c r="D18" s="161">
        <v>9</v>
      </c>
      <c r="E18" s="161">
        <v>101</v>
      </c>
      <c r="F18" s="161">
        <v>83</v>
      </c>
      <c r="G18" s="161">
        <v>17</v>
      </c>
      <c r="H18" s="162">
        <v>0</v>
      </c>
      <c r="I18" s="161">
        <v>4</v>
      </c>
      <c r="J18" s="161">
        <v>1</v>
      </c>
      <c r="K18" s="161">
        <v>61</v>
      </c>
      <c r="L18" s="161">
        <v>27</v>
      </c>
    </row>
    <row r="19" spans="1:13" ht="42" customHeight="1" x14ac:dyDescent="0.2">
      <c r="A19" s="37" t="s">
        <v>190</v>
      </c>
      <c r="B19" s="76">
        <v>15</v>
      </c>
      <c r="C19" s="205">
        <v>11485</v>
      </c>
      <c r="D19" s="161">
        <v>1634</v>
      </c>
      <c r="E19" s="161">
        <v>9851</v>
      </c>
      <c r="F19" s="161">
        <v>9844</v>
      </c>
      <c r="G19" s="161">
        <v>1072</v>
      </c>
      <c r="H19" s="162">
        <v>0</v>
      </c>
      <c r="I19" s="161">
        <v>2887</v>
      </c>
      <c r="J19" s="161">
        <v>616</v>
      </c>
      <c r="K19" s="161">
        <v>5269</v>
      </c>
      <c r="L19" s="161">
        <v>1635</v>
      </c>
    </row>
    <row r="20" spans="1:13" ht="36" customHeight="1" x14ac:dyDescent="0.2">
      <c r="A20" s="39" t="s">
        <v>33</v>
      </c>
      <c r="B20" s="76">
        <v>16</v>
      </c>
      <c r="C20" s="205">
        <v>16</v>
      </c>
      <c r="D20" s="161">
        <v>0</v>
      </c>
      <c r="E20" s="161">
        <v>16</v>
      </c>
      <c r="F20" s="161">
        <v>13</v>
      </c>
      <c r="G20" s="161">
        <v>2</v>
      </c>
      <c r="H20" s="162">
        <v>0</v>
      </c>
      <c r="I20" s="161">
        <v>7</v>
      </c>
      <c r="J20" s="161">
        <v>0</v>
      </c>
      <c r="K20" s="161">
        <v>4</v>
      </c>
      <c r="L20" s="161">
        <v>2</v>
      </c>
    </row>
    <row r="21" spans="1:13" ht="36" customHeight="1" x14ac:dyDescent="0.2">
      <c r="A21" s="39" t="s">
        <v>191</v>
      </c>
      <c r="B21" s="76">
        <v>17</v>
      </c>
      <c r="C21" s="205">
        <v>5</v>
      </c>
      <c r="D21" s="161">
        <v>2</v>
      </c>
      <c r="E21" s="161">
        <v>3</v>
      </c>
      <c r="F21" s="161">
        <v>5</v>
      </c>
      <c r="G21" s="161">
        <v>1</v>
      </c>
      <c r="H21" s="162">
        <v>0</v>
      </c>
      <c r="I21" s="161">
        <v>2</v>
      </c>
      <c r="J21" s="161">
        <v>0</v>
      </c>
      <c r="K21" s="161">
        <v>2</v>
      </c>
      <c r="L21" s="161">
        <v>0</v>
      </c>
    </row>
    <row r="22" spans="1:13" ht="64.5" customHeight="1" x14ac:dyDescent="0.2">
      <c r="A22" s="113" t="s">
        <v>90</v>
      </c>
      <c r="B22" s="97">
        <v>18</v>
      </c>
      <c r="C22" s="204">
        <v>14590</v>
      </c>
      <c r="D22" s="186">
        <v>4868</v>
      </c>
      <c r="E22" s="186">
        <v>9722</v>
      </c>
      <c r="F22" s="186">
        <v>9454</v>
      </c>
      <c r="G22" s="186">
        <v>1851</v>
      </c>
      <c r="H22" s="183">
        <v>19</v>
      </c>
      <c r="I22" s="186">
        <v>2665</v>
      </c>
      <c r="J22" s="186">
        <v>107</v>
      </c>
      <c r="K22" s="186">
        <v>4812</v>
      </c>
      <c r="L22" s="186">
        <v>3920</v>
      </c>
    </row>
    <row r="23" spans="1:13" ht="36" customHeight="1" x14ac:dyDescent="0.2">
      <c r="A23" s="114" t="s">
        <v>49</v>
      </c>
      <c r="B23" s="76">
        <v>19</v>
      </c>
      <c r="C23" s="205">
        <v>2228</v>
      </c>
      <c r="D23" s="161">
        <v>10</v>
      </c>
      <c r="E23" s="161">
        <v>2218</v>
      </c>
      <c r="F23" s="161">
        <v>2220</v>
      </c>
      <c r="G23" s="161">
        <v>4</v>
      </c>
      <c r="H23" s="162">
        <v>9</v>
      </c>
      <c r="I23" s="161">
        <v>0</v>
      </c>
      <c r="J23" s="161">
        <v>0</v>
      </c>
      <c r="K23" s="161">
        <v>2207</v>
      </c>
      <c r="L23" s="161">
        <v>8</v>
      </c>
    </row>
    <row r="24" spans="1:13" ht="42.75" customHeight="1" x14ac:dyDescent="0.2">
      <c r="A24" s="38" t="s">
        <v>128</v>
      </c>
      <c r="B24" s="76">
        <v>20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2">
        <v>0</v>
      </c>
      <c r="I24" s="161">
        <v>0</v>
      </c>
      <c r="J24" s="161">
        <v>0</v>
      </c>
      <c r="K24" s="161">
        <v>0</v>
      </c>
      <c r="L24" s="161">
        <v>0</v>
      </c>
    </row>
    <row r="25" spans="1:13" ht="42" customHeight="1" x14ac:dyDescent="0.2">
      <c r="A25" s="39" t="s">
        <v>102</v>
      </c>
      <c r="B25" s="76">
        <v>21</v>
      </c>
      <c r="C25" s="161">
        <v>11952</v>
      </c>
      <c r="D25" s="161">
        <v>4845</v>
      </c>
      <c r="E25" s="161">
        <v>7107</v>
      </c>
      <c r="F25" s="161">
        <v>6851</v>
      </c>
      <c r="G25" s="161">
        <v>1740</v>
      </c>
      <c r="H25" s="162">
        <v>10</v>
      </c>
      <c r="I25" s="161">
        <v>2398</v>
      </c>
      <c r="J25" s="161">
        <v>107</v>
      </c>
      <c r="K25" s="161">
        <v>2596</v>
      </c>
      <c r="L25" s="161">
        <v>3899</v>
      </c>
      <c r="M25" s="5">
        <v>0</v>
      </c>
    </row>
    <row r="26" spans="1:13" ht="36" customHeight="1" x14ac:dyDescent="0.2">
      <c r="A26" s="39" t="s">
        <v>33</v>
      </c>
      <c r="B26" s="76">
        <v>22</v>
      </c>
      <c r="C26" s="161">
        <v>77</v>
      </c>
      <c r="D26" s="161">
        <v>4</v>
      </c>
      <c r="E26" s="161">
        <v>73</v>
      </c>
      <c r="F26" s="161">
        <v>71</v>
      </c>
      <c r="G26" s="161">
        <v>62</v>
      </c>
      <c r="H26" s="162">
        <v>0</v>
      </c>
      <c r="I26" s="161">
        <v>7</v>
      </c>
      <c r="J26" s="161">
        <v>0</v>
      </c>
      <c r="K26" s="161">
        <v>2</v>
      </c>
      <c r="L26" s="161">
        <v>5</v>
      </c>
    </row>
    <row r="27" spans="1:13" ht="36" customHeight="1" x14ac:dyDescent="0.2">
      <c r="A27" s="39" t="s">
        <v>34</v>
      </c>
      <c r="B27" s="76">
        <v>23</v>
      </c>
      <c r="C27" s="161">
        <v>80</v>
      </c>
      <c r="D27" s="161">
        <v>9</v>
      </c>
      <c r="E27" s="161">
        <v>71</v>
      </c>
      <c r="F27" s="161">
        <v>60</v>
      </c>
      <c r="G27" s="161">
        <v>35</v>
      </c>
      <c r="H27" s="162">
        <v>0</v>
      </c>
      <c r="I27" s="161">
        <v>18</v>
      </c>
      <c r="J27" s="161">
        <v>0</v>
      </c>
      <c r="K27" s="161">
        <v>7</v>
      </c>
      <c r="L27" s="161">
        <v>7</v>
      </c>
    </row>
    <row r="28" spans="1:13" ht="66" customHeight="1" x14ac:dyDescent="0.2">
      <c r="A28" s="113" t="s">
        <v>91</v>
      </c>
      <c r="B28" s="97">
        <v>24</v>
      </c>
      <c r="C28" s="186">
        <v>38430</v>
      </c>
      <c r="D28" s="186">
        <v>17273</v>
      </c>
      <c r="E28" s="186">
        <v>21157</v>
      </c>
      <c r="F28" s="186">
        <v>27473</v>
      </c>
      <c r="G28" s="186">
        <v>2670</v>
      </c>
      <c r="H28" s="183">
        <v>0</v>
      </c>
      <c r="I28" s="186">
        <v>8359</v>
      </c>
      <c r="J28" s="186">
        <v>407</v>
      </c>
      <c r="K28" s="186">
        <v>16037</v>
      </c>
      <c r="L28" s="186">
        <v>10669</v>
      </c>
    </row>
    <row r="29" spans="1:13" ht="41.25" x14ac:dyDescent="0.2">
      <c r="A29" s="114" t="s">
        <v>49</v>
      </c>
      <c r="B29" s="76">
        <v>25</v>
      </c>
      <c r="C29" s="161">
        <v>181</v>
      </c>
      <c r="D29" s="161">
        <v>0</v>
      </c>
      <c r="E29" s="161">
        <v>181</v>
      </c>
      <c r="F29" s="161">
        <v>181</v>
      </c>
      <c r="G29" s="161">
        <v>21</v>
      </c>
      <c r="H29" s="162">
        <v>0</v>
      </c>
      <c r="I29" s="161">
        <v>0</v>
      </c>
      <c r="J29" s="161">
        <v>0</v>
      </c>
      <c r="K29" s="161">
        <v>160</v>
      </c>
      <c r="L29" s="161">
        <v>0</v>
      </c>
    </row>
    <row r="30" spans="1:13" ht="41.25" x14ac:dyDescent="0.2">
      <c r="A30" s="37" t="s">
        <v>192</v>
      </c>
      <c r="B30" s="76">
        <v>26</v>
      </c>
      <c r="C30" s="161">
        <v>159</v>
      </c>
      <c r="D30" s="161">
        <v>37</v>
      </c>
      <c r="E30" s="161">
        <v>122</v>
      </c>
      <c r="F30" s="161">
        <v>118</v>
      </c>
      <c r="G30" s="161">
        <v>14</v>
      </c>
      <c r="H30" s="162">
        <v>0</v>
      </c>
      <c r="I30" s="161">
        <v>6</v>
      </c>
      <c r="J30" s="161">
        <v>9</v>
      </c>
      <c r="K30" s="161">
        <v>89</v>
      </c>
      <c r="L30" s="161">
        <v>40</v>
      </c>
    </row>
    <row r="31" spans="1:13" ht="41.25" x14ac:dyDescent="0.2">
      <c r="A31" s="37" t="s">
        <v>193</v>
      </c>
      <c r="B31" s="76">
        <v>27</v>
      </c>
      <c r="C31" s="161">
        <v>37886</v>
      </c>
      <c r="D31" s="161">
        <v>17217</v>
      </c>
      <c r="E31" s="161">
        <v>20669</v>
      </c>
      <c r="F31" s="161">
        <v>26983</v>
      </c>
      <c r="G31" s="161">
        <v>2511</v>
      </c>
      <c r="H31" s="162">
        <v>0</v>
      </c>
      <c r="I31" s="161">
        <v>8317</v>
      </c>
      <c r="J31" s="161">
        <v>394</v>
      </c>
      <c r="K31" s="161">
        <v>15761</v>
      </c>
      <c r="L31" s="161">
        <v>10619</v>
      </c>
    </row>
    <row r="32" spans="1:13" ht="34.5" customHeight="1" x14ac:dyDescent="0.2">
      <c r="A32" s="39" t="s">
        <v>33</v>
      </c>
      <c r="B32" s="76">
        <v>28</v>
      </c>
      <c r="C32" s="161">
        <v>101</v>
      </c>
      <c r="D32" s="161">
        <v>14</v>
      </c>
      <c r="E32" s="161">
        <v>87</v>
      </c>
      <c r="F32" s="161">
        <v>95</v>
      </c>
      <c r="G32" s="161">
        <v>56</v>
      </c>
      <c r="H32" s="162">
        <v>0</v>
      </c>
      <c r="I32" s="161">
        <v>12</v>
      </c>
      <c r="J32" s="161">
        <v>2</v>
      </c>
      <c r="K32" s="161">
        <v>25</v>
      </c>
      <c r="L32" s="161">
        <v>6</v>
      </c>
    </row>
    <row r="33" spans="1:12" ht="36.75" customHeight="1" x14ac:dyDescent="0.2">
      <c r="A33" s="39" t="s">
        <v>34</v>
      </c>
      <c r="B33" s="76">
        <v>29</v>
      </c>
      <c r="C33" s="187">
        <v>26</v>
      </c>
      <c r="D33" s="187">
        <v>5</v>
      </c>
      <c r="E33" s="187">
        <v>21</v>
      </c>
      <c r="F33" s="187">
        <v>21</v>
      </c>
      <c r="G33" s="187">
        <v>12</v>
      </c>
      <c r="H33" s="188">
        <v>0</v>
      </c>
      <c r="I33" s="187">
        <v>5</v>
      </c>
      <c r="J33" s="187">
        <v>2</v>
      </c>
      <c r="K33" s="187">
        <v>2</v>
      </c>
      <c r="L33" s="187">
        <v>2</v>
      </c>
    </row>
    <row r="34" spans="1:12" ht="84.75" customHeight="1" x14ac:dyDescent="0.2">
      <c r="C34" s="141"/>
      <c r="D34" s="141"/>
      <c r="E34" s="141"/>
      <c r="F34" s="141"/>
      <c r="G34" s="141"/>
      <c r="H34" s="141"/>
      <c r="I34" s="141"/>
      <c r="J34" s="141"/>
      <c r="K34" s="141"/>
      <c r="L34" s="141"/>
    </row>
  </sheetData>
  <mergeCells count="2">
    <mergeCell ref="I1:L1"/>
    <mergeCell ref="A2:L2"/>
  </mergeCells>
  <pageMargins left="0.98425196850393704" right="0.70866141732283472" top="0.98425196850393704" bottom="0.70866141732283472" header="0" footer="0"/>
  <pageSetup paperSize="9" scale="2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12"/>
  <sheetViews>
    <sheetView view="pageBreakPreview" zoomScale="32" zoomScaleNormal="50" zoomScaleSheetLayoutView="32" workbookViewId="0">
      <selection activeCell="AL7" sqref="AL7"/>
    </sheetView>
  </sheetViews>
  <sheetFormatPr defaultRowHeight="12.75" x14ac:dyDescent="0.2"/>
  <cols>
    <col min="1" max="1" width="68.28515625" style="14" customWidth="1"/>
    <col min="2" max="2" width="13" style="14" customWidth="1"/>
    <col min="3" max="3" width="26.7109375" style="14" customWidth="1"/>
    <col min="4" max="4" width="27.140625" style="14" customWidth="1"/>
    <col min="5" max="5" width="25.140625" style="14" customWidth="1"/>
    <col min="6" max="6" width="30" style="14" customWidth="1"/>
    <col min="7" max="7" width="20.28515625" style="14" customWidth="1"/>
    <col min="8" max="8" width="24.28515625" style="14" customWidth="1"/>
    <col min="9" max="9" width="33.42578125" style="14" customWidth="1"/>
    <col min="10" max="10" width="32.5703125" style="14" customWidth="1"/>
    <col min="11" max="12" width="29.42578125" style="14" customWidth="1"/>
    <col min="13" max="13" width="26.5703125" style="14" customWidth="1"/>
    <col min="14" max="14" width="35.42578125" style="14" customWidth="1"/>
    <col min="15" max="15" width="29.140625" style="14" customWidth="1"/>
    <col min="16" max="16" width="30" style="14" customWidth="1"/>
    <col min="17" max="16384" width="9.140625" style="14"/>
  </cols>
  <sheetData>
    <row r="1" spans="1:16" ht="59.2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  <c r="N1" s="346" t="s">
        <v>130</v>
      </c>
      <c r="O1" s="346"/>
      <c r="P1" s="346"/>
    </row>
    <row r="2" spans="1:16" ht="69" customHeight="1" x14ac:dyDescent="0.2">
      <c r="A2" s="347" t="s">
        <v>113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</row>
    <row r="3" spans="1:16" ht="33.75" customHeight="1" x14ac:dyDescent="0.3">
      <c r="A3" s="146"/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49"/>
    </row>
    <row r="4" spans="1:16" s="80" customFormat="1" ht="258" customHeight="1" x14ac:dyDescent="0.4">
      <c r="A4" s="40" t="s">
        <v>0</v>
      </c>
      <c r="B4" s="22" t="s">
        <v>45</v>
      </c>
      <c r="C4" s="74" t="s">
        <v>83</v>
      </c>
      <c r="D4" s="75" t="s">
        <v>5</v>
      </c>
      <c r="E4" s="75" t="s">
        <v>6</v>
      </c>
      <c r="F4" s="76" t="s">
        <v>50</v>
      </c>
      <c r="G4" s="26" t="s">
        <v>25</v>
      </c>
      <c r="H4" s="26" t="s">
        <v>107</v>
      </c>
      <c r="I4" s="26" t="s">
        <v>131</v>
      </c>
      <c r="J4" s="26" t="s">
        <v>167</v>
      </c>
      <c r="K4" s="77" t="s">
        <v>132</v>
      </c>
      <c r="L4" s="77" t="s">
        <v>133</v>
      </c>
      <c r="M4" s="78" t="s">
        <v>92</v>
      </c>
      <c r="N4" s="79" t="s">
        <v>7</v>
      </c>
      <c r="O4" s="79" t="s">
        <v>12</v>
      </c>
      <c r="P4" s="74" t="s">
        <v>48</v>
      </c>
    </row>
    <row r="5" spans="1:16" s="24" customFormat="1" ht="27.75" x14ac:dyDescent="0.4">
      <c r="A5" s="23" t="s">
        <v>3</v>
      </c>
      <c r="B5" s="23" t="s">
        <v>4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</row>
    <row r="6" spans="1:16" ht="192" customHeight="1" x14ac:dyDescent="0.2">
      <c r="A6" s="41" t="s">
        <v>138</v>
      </c>
      <c r="B6" s="23">
        <v>1</v>
      </c>
      <c r="C6" s="190">
        <v>844</v>
      </c>
      <c r="D6" s="190">
        <v>201</v>
      </c>
      <c r="E6" s="190">
        <v>643</v>
      </c>
      <c r="F6" s="190">
        <v>524</v>
      </c>
      <c r="G6" s="190">
        <v>68</v>
      </c>
      <c r="H6" s="190">
        <v>16</v>
      </c>
      <c r="I6" s="190">
        <v>15</v>
      </c>
      <c r="J6" s="190">
        <v>328</v>
      </c>
      <c r="K6" s="190">
        <v>19</v>
      </c>
      <c r="L6" s="190">
        <v>76</v>
      </c>
      <c r="M6" s="190">
        <v>12</v>
      </c>
      <c r="N6" s="190">
        <v>7</v>
      </c>
      <c r="O6" s="190">
        <v>44</v>
      </c>
      <c r="P6" s="190">
        <v>253</v>
      </c>
    </row>
    <row r="7" spans="1:16" ht="156" customHeight="1" x14ac:dyDescent="0.2">
      <c r="A7" s="42" t="s">
        <v>108</v>
      </c>
      <c r="B7" s="23">
        <v>2</v>
      </c>
      <c r="C7" s="190">
        <v>575</v>
      </c>
      <c r="D7" s="191">
        <v>155</v>
      </c>
      <c r="E7" s="190">
        <v>420</v>
      </c>
      <c r="F7" s="190">
        <v>323</v>
      </c>
      <c r="G7" s="191">
        <v>37</v>
      </c>
      <c r="H7" s="191">
        <v>6</v>
      </c>
      <c r="I7" s="191">
        <v>5</v>
      </c>
      <c r="J7" s="191">
        <v>215</v>
      </c>
      <c r="K7" s="191">
        <v>14</v>
      </c>
      <c r="L7" s="191">
        <v>44</v>
      </c>
      <c r="M7" s="191">
        <v>11</v>
      </c>
      <c r="N7" s="191">
        <v>5</v>
      </c>
      <c r="O7" s="191">
        <v>27</v>
      </c>
      <c r="P7" s="191">
        <v>186</v>
      </c>
    </row>
    <row r="8" spans="1:16" ht="100.5" customHeight="1" x14ac:dyDescent="0.2">
      <c r="A8" s="150" t="s">
        <v>35</v>
      </c>
      <c r="B8" s="23">
        <v>3</v>
      </c>
      <c r="C8" s="192">
        <v>72</v>
      </c>
      <c r="D8" s="192">
        <v>4</v>
      </c>
      <c r="E8" s="192">
        <v>68</v>
      </c>
      <c r="F8" s="192">
        <v>11</v>
      </c>
      <c r="G8" s="192">
        <v>2</v>
      </c>
      <c r="H8" s="192">
        <v>1</v>
      </c>
      <c r="I8" s="192">
        <v>0</v>
      </c>
      <c r="J8" s="192">
        <v>7</v>
      </c>
      <c r="K8" s="192">
        <v>0</v>
      </c>
      <c r="L8" s="192">
        <v>1</v>
      </c>
      <c r="M8" s="192">
        <v>0</v>
      </c>
      <c r="N8" s="192">
        <v>0</v>
      </c>
      <c r="O8" s="192">
        <v>1</v>
      </c>
      <c r="P8" s="192">
        <v>5</v>
      </c>
    </row>
    <row r="9" spans="1:16" ht="132" customHeight="1" x14ac:dyDescent="0.2">
      <c r="A9" s="42" t="s">
        <v>109</v>
      </c>
      <c r="B9" s="23">
        <v>4</v>
      </c>
      <c r="C9" s="191">
        <v>0</v>
      </c>
      <c r="D9" s="191">
        <v>0</v>
      </c>
      <c r="E9" s="191">
        <v>0</v>
      </c>
      <c r="F9" s="191">
        <v>0</v>
      </c>
      <c r="G9" s="191">
        <v>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0</v>
      </c>
      <c r="P9" s="191">
        <v>0</v>
      </c>
    </row>
    <row r="10" spans="1:16" ht="102" customHeight="1" x14ac:dyDescent="0.2">
      <c r="A10" s="151" t="s">
        <v>38</v>
      </c>
      <c r="B10" s="23">
        <v>5</v>
      </c>
      <c r="C10" s="191">
        <v>110</v>
      </c>
      <c r="D10" s="191">
        <v>9</v>
      </c>
      <c r="E10" s="191">
        <v>101</v>
      </c>
      <c r="F10" s="191">
        <v>83</v>
      </c>
      <c r="G10" s="191">
        <v>17</v>
      </c>
      <c r="H10" s="191">
        <v>4</v>
      </c>
      <c r="I10" s="191">
        <v>1</v>
      </c>
      <c r="J10" s="191">
        <v>52</v>
      </c>
      <c r="K10" s="191">
        <v>0</v>
      </c>
      <c r="L10" s="191">
        <v>9</v>
      </c>
      <c r="M10" s="191">
        <v>0</v>
      </c>
      <c r="N10" s="191">
        <v>2</v>
      </c>
      <c r="O10" s="191">
        <v>7</v>
      </c>
      <c r="P10" s="191">
        <v>27</v>
      </c>
    </row>
    <row r="11" spans="1:16" ht="105" customHeight="1" x14ac:dyDescent="0.2">
      <c r="A11" s="42" t="s">
        <v>36</v>
      </c>
      <c r="B11" s="23">
        <v>6</v>
      </c>
      <c r="C11" s="191">
        <v>159</v>
      </c>
      <c r="D11" s="191">
        <v>37</v>
      </c>
      <c r="E11" s="191">
        <v>122</v>
      </c>
      <c r="F11" s="191">
        <v>118</v>
      </c>
      <c r="G11" s="191">
        <v>14</v>
      </c>
      <c r="H11" s="191">
        <v>6</v>
      </c>
      <c r="I11" s="191">
        <v>9</v>
      </c>
      <c r="J11" s="191">
        <v>61</v>
      </c>
      <c r="K11" s="191">
        <v>5</v>
      </c>
      <c r="L11" s="191">
        <v>23</v>
      </c>
      <c r="M11" s="191">
        <v>1</v>
      </c>
      <c r="N11" s="191">
        <v>0</v>
      </c>
      <c r="O11" s="191">
        <v>10</v>
      </c>
      <c r="P11" s="191">
        <v>40</v>
      </c>
    </row>
    <row r="12" spans="1:16" ht="84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</sheetData>
  <mergeCells count="2">
    <mergeCell ref="N1:P1"/>
    <mergeCell ref="A2:P2"/>
  </mergeCells>
  <pageMargins left="0.98425196850393704" right="0.70866141732283472" top="0.98425196850393704" bottom="0.70866141732283472" header="0" footer="0"/>
  <pageSetup paperSize="9" scale="27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12"/>
  <sheetViews>
    <sheetView view="pageBreakPreview" zoomScale="40" zoomScaleNormal="50" zoomScaleSheetLayoutView="40" workbookViewId="0">
      <selection activeCell="S6" sqref="S6"/>
    </sheetView>
  </sheetViews>
  <sheetFormatPr defaultRowHeight="12.75" x14ac:dyDescent="0.2"/>
  <cols>
    <col min="1" max="1" width="52.28515625" style="3" customWidth="1"/>
    <col min="2" max="2" width="13" style="11" customWidth="1"/>
    <col min="3" max="3" width="25.85546875" style="3" customWidth="1"/>
    <col min="4" max="4" width="22.5703125" style="3" customWidth="1"/>
    <col min="5" max="5" width="24.140625" style="3" customWidth="1"/>
    <col min="6" max="6" width="26.7109375" style="3" customWidth="1"/>
    <col min="7" max="7" width="26" style="3" customWidth="1"/>
    <col min="8" max="8" width="25.42578125" style="3" customWidth="1"/>
    <col min="9" max="9" width="22.7109375" style="3" customWidth="1"/>
    <col min="10" max="10" width="25.7109375" style="3" customWidth="1"/>
    <col min="11" max="11" width="24.28515625" style="3" customWidth="1"/>
    <col min="12" max="12" width="22.5703125" style="3" customWidth="1"/>
    <col min="13" max="13" width="24" style="3" customWidth="1"/>
    <col min="14" max="14" width="26.5703125" style="3" customWidth="1"/>
    <col min="15" max="15" width="27.140625" style="3" customWidth="1"/>
    <col min="16" max="16" width="28" style="3" customWidth="1"/>
    <col min="17" max="17" width="22.5703125" style="3" customWidth="1"/>
    <col min="18" max="18" width="25.42578125" style="3" customWidth="1"/>
    <col min="19" max="19" width="24.85546875" style="3" customWidth="1"/>
    <col min="20" max="16384" width="9.140625" style="3"/>
  </cols>
  <sheetData>
    <row r="1" spans="1:19" ht="56.25" customHeight="1" x14ac:dyDescent="0.3">
      <c r="A1" s="27"/>
      <c r="B1" s="28"/>
      <c r="C1" s="27"/>
      <c r="D1" s="27"/>
      <c r="E1" s="27"/>
      <c r="F1" s="27"/>
      <c r="G1" s="27"/>
      <c r="H1" s="27"/>
      <c r="I1" s="27"/>
      <c r="J1" s="27"/>
      <c r="K1" s="18"/>
      <c r="L1" s="18"/>
      <c r="M1" s="18"/>
      <c r="N1" s="18"/>
      <c r="O1" s="18"/>
      <c r="P1" s="346" t="s">
        <v>134</v>
      </c>
      <c r="Q1" s="346"/>
      <c r="R1" s="346"/>
      <c r="S1" s="346"/>
    </row>
    <row r="2" spans="1:19" ht="93" customHeight="1" x14ac:dyDescent="0.2">
      <c r="A2" s="347" t="s">
        <v>114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18"/>
      <c r="R2" s="18"/>
      <c r="S2" s="18"/>
    </row>
    <row r="3" spans="1:19" ht="12" hidden="1" customHeight="1" x14ac:dyDescent="0.2">
      <c r="A3" s="16"/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8"/>
      <c r="P3" s="18"/>
      <c r="Q3" s="18"/>
      <c r="R3" s="18"/>
      <c r="S3" s="18"/>
    </row>
    <row r="4" spans="1:19" s="87" customFormat="1" ht="313.5" customHeight="1" x14ac:dyDescent="0.4">
      <c r="A4" s="40" t="s">
        <v>84</v>
      </c>
      <c r="B4" s="22" t="s">
        <v>45</v>
      </c>
      <c r="C4" s="81" t="s">
        <v>93</v>
      </c>
      <c r="D4" s="82" t="s">
        <v>5</v>
      </c>
      <c r="E4" s="82" t="s">
        <v>6</v>
      </c>
      <c r="F4" s="74" t="s">
        <v>39</v>
      </c>
      <c r="G4" s="81" t="s">
        <v>94</v>
      </c>
      <c r="H4" s="83" t="s">
        <v>2</v>
      </c>
      <c r="I4" s="83" t="s">
        <v>53</v>
      </c>
      <c r="J4" s="83" t="s">
        <v>172</v>
      </c>
      <c r="K4" s="84" t="s">
        <v>168</v>
      </c>
      <c r="L4" s="85" t="s">
        <v>135</v>
      </c>
      <c r="M4" s="84" t="s">
        <v>136</v>
      </c>
      <c r="N4" s="78" t="s">
        <v>40</v>
      </c>
      <c r="O4" s="78" t="s">
        <v>199</v>
      </c>
      <c r="P4" s="78" t="s">
        <v>41</v>
      </c>
      <c r="Q4" s="78" t="s">
        <v>12</v>
      </c>
      <c r="R4" s="86" t="s">
        <v>42</v>
      </c>
      <c r="S4" s="76" t="s">
        <v>43</v>
      </c>
    </row>
    <row r="5" spans="1:19" s="88" customFormat="1" ht="32.25" customHeight="1" x14ac:dyDescent="0.35">
      <c r="A5" s="21" t="s">
        <v>3</v>
      </c>
      <c r="B5" s="21" t="s">
        <v>4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</row>
    <row r="6" spans="1:19" ht="150.75" customHeight="1" x14ac:dyDescent="0.2">
      <c r="A6" s="41" t="s">
        <v>137</v>
      </c>
      <c r="B6" s="21">
        <v>1</v>
      </c>
      <c r="C6" s="209">
        <v>125060</v>
      </c>
      <c r="D6" s="209">
        <v>50567</v>
      </c>
      <c r="E6" s="209">
        <v>74493</v>
      </c>
      <c r="F6" s="209">
        <v>239</v>
      </c>
      <c r="G6" s="209">
        <v>89150</v>
      </c>
      <c r="H6" s="209">
        <v>33800</v>
      </c>
      <c r="I6" s="209">
        <v>14686</v>
      </c>
      <c r="J6" s="209">
        <v>1336</v>
      </c>
      <c r="K6" s="209">
        <v>24707</v>
      </c>
      <c r="L6" s="209">
        <v>1420</v>
      </c>
      <c r="M6" s="209">
        <v>13189</v>
      </c>
      <c r="N6" s="209">
        <v>1242</v>
      </c>
      <c r="O6" s="209">
        <v>6094</v>
      </c>
      <c r="P6" s="209">
        <v>1053</v>
      </c>
      <c r="Q6" s="209">
        <v>2819</v>
      </c>
      <c r="R6" s="209">
        <v>1794</v>
      </c>
      <c r="S6" s="209">
        <v>34068</v>
      </c>
    </row>
    <row r="7" spans="1:19" s="98" customFormat="1" ht="116.25" customHeight="1" x14ac:dyDescent="0.2">
      <c r="A7" s="42" t="s">
        <v>110</v>
      </c>
      <c r="B7" s="21">
        <v>2</v>
      </c>
      <c r="C7" s="210">
        <v>63737</v>
      </c>
      <c r="D7" s="210">
        <v>26871</v>
      </c>
      <c r="E7" s="210">
        <v>36866</v>
      </c>
      <c r="F7" s="210">
        <v>42</v>
      </c>
      <c r="G7" s="210">
        <v>45472</v>
      </c>
      <c r="H7" s="210">
        <v>20198</v>
      </c>
      <c r="I7" s="210">
        <v>9363</v>
      </c>
      <c r="J7" s="210">
        <v>219</v>
      </c>
      <c r="K7" s="210">
        <v>9325</v>
      </c>
      <c r="L7" s="210">
        <v>583</v>
      </c>
      <c r="M7" s="210">
        <v>5783</v>
      </c>
      <c r="N7" s="210">
        <v>932</v>
      </c>
      <c r="O7" s="210">
        <v>1940</v>
      </c>
      <c r="P7" s="210">
        <v>711</v>
      </c>
      <c r="Q7" s="210">
        <v>1259</v>
      </c>
      <c r="R7" s="210">
        <v>839</v>
      </c>
      <c r="S7" s="210">
        <v>17915</v>
      </c>
    </row>
    <row r="8" spans="1:19" s="98" customFormat="1" ht="113.25" customHeight="1" x14ac:dyDescent="0.2">
      <c r="A8" s="101" t="s">
        <v>38</v>
      </c>
      <c r="B8" s="21">
        <v>3</v>
      </c>
      <c r="C8" s="211">
        <v>11485</v>
      </c>
      <c r="D8" s="211">
        <v>1634</v>
      </c>
      <c r="E8" s="211">
        <v>9851</v>
      </c>
      <c r="F8" s="211">
        <v>86</v>
      </c>
      <c r="G8" s="211">
        <v>9844</v>
      </c>
      <c r="H8" s="211">
        <v>2887</v>
      </c>
      <c r="I8" s="211">
        <v>1072</v>
      </c>
      <c r="J8" s="211">
        <v>616</v>
      </c>
      <c r="K8" s="206">
        <v>3773</v>
      </c>
      <c r="L8" s="206">
        <v>103</v>
      </c>
      <c r="M8" s="206">
        <v>1393</v>
      </c>
      <c r="N8" s="206">
        <v>29</v>
      </c>
      <c r="O8" s="206">
        <v>824</v>
      </c>
      <c r="P8" s="206">
        <v>192</v>
      </c>
      <c r="Q8" s="206">
        <v>153</v>
      </c>
      <c r="R8" s="206">
        <v>193</v>
      </c>
      <c r="S8" s="206">
        <v>1635</v>
      </c>
    </row>
    <row r="9" spans="1:19" s="98" customFormat="1" ht="134.25" customHeight="1" x14ac:dyDescent="0.2">
      <c r="A9" s="101" t="s">
        <v>37</v>
      </c>
      <c r="B9" s="21">
        <v>4</v>
      </c>
      <c r="C9" s="211">
        <v>11952</v>
      </c>
      <c r="D9" s="211">
        <v>4845</v>
      </c>
      <c r="E9" s="211">
        <v>7107</v>
      </c>
      <c r="F9" s="211">
        <v>7</v>
      </c>
      <c r="G9" s="211">
        <v>6851</v>
      </c>
      <c r="H9" s="211">
        <v>2398</v>
      </c>
      <c r="I9" s="211">
        <v>1740</v>
      </c>
      <c r="J9" s="211">
        <v>107</v>
      </c>
      <c r="K9" s="206">
        <v>1548</v>
      </c>
      <c r="L9" s="206">
        <v>204</v>
      </c>
      <c r="M9" s="206">
        <v>844</v>
      </c>
      <c r="N9" s="206">
        <v>13</v>
      </c>
      <c r="O9" s="206">
        <v>831</v>
      </c>
      <c r="P9" s="212">
        <v>0</v>
      </c>
      <c r="Q9" s="212">
        <v>0</v>
      </c>
      <c r="R9" s="212">
        <v>0</v>
      </c>
      <c r="S9" s="206">
        <v>3899</v>
      </c>
    </row>
    <row r="10" spans="1:19" s="98" customFormat="1" ht="114" customHeight="1" x14ac:dyDescent="0.2">
      <c r="A10" s="42" t="s">
        <v>36</v>
      </c>
      <c r="B10" s="21">
        <v>5</v>
      </c>
      <c r="C10" s="211">
        <v>37886</v>
      </c>
      <c r="D10" s="211">
        <v>17217</v>
      </c>
      <c r="E10" s="211">
        <v>20669</v>
      </c>
      <c r="F10" s="211">
        <v>104</v>
      </c>
      <c r="G10" s="211">
        <v>26983</v>
      </c>
      <c r="H10" s="211">
        <v>8317</v>
      </c>
      <c r="I10" s="211">
        <v>2511</v>
      </c>
      <c r="J10" s="211">
        <v>394</v>
      </c>
      <c r="K10" s="206">
        <v>10061</v>
      </c>
      <c r="L10" s="206">
        <v>530</v>
      </c>
      <c r="M10" s="206">
        <v>5169</v>
      </c>
      <c r="N10" s="206">
        <v>268</v>
      </c>
      <c r="O10" s="206">
        <v>2499</v>
      </c>
      <c r="P10" s="206">
        <v>150</v>
      </c>
      <c r="Q10" s="206">
        <v>1407</v>
      </c>
      <c r="R10" s="206">
        <v>762</v>
      </c>
      <c r="S10" s="206">
        <v>10619</v>
      </c>
    </row>
    <row r="11" spans="1:19" ht="97.5" customHeight="1" x14ac:dyDescent="0.2"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ht="26.25" x14ac:dyDescent="0.4">
      <c r="A12" s="30"/>
      <c r="B12" s="29"/>
      <c r="C12" s="30"/>
      <c r="D12" s="30"/>
    </row>
  </sheetData>
  <mergeCells count="2">
    <mergeCell ref="A2:P2"/>
    <mergeCell ref="P1:S1"/>
  </mergeCells>
  <pageMargins left="0.98425196850393704" right="0.70866141732283472" top="0.98425196850393704" bottom="0.70866141732283472" header="0" footer="0"/>
  <pageSetup paperSize="9" scale="26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56"/>
  <sheetViews>
    <sheetView tabSelected="1" view="pageBreakPreview" zoomScale="40" zoomScaleNormal="75" zoomScaleSheetLayoutView="40" workbookViewId="0">
      <pane ySplit="4" topLeftCell="A32" activePane="bottomLeft" state="frozen"/>
      <selection pane="bottomLeft" activeCell="V40" sqref="V40"/>
    </sheetView>
  </sheetViews>
  <sheetFormatPr defaultColWidth="10.42578125" defaultRowHeight="12.75" x14ac:dyDescent="0.2"/>
  <cols>
    <col min="1" max="1" width="4.140625" style="99" customWidth="1"/>
    <col min="2" max="2" width="77" style="4" customWidth="1"/>
    <col min="3" max="3" width="25.140625" style="4" customWidth="1"/>
    <col min="4" max="4" width="14.140625" style="10" customWidth="1"/>
    <col min="5" max="5" width="27.42578125" style="4" customWidth="1"/>
    <col min="6" max="6" width="28.28515625" style="99" customWidth="1"/>
    <col min="7" max="7" width="26.28515625" style="4" customWidth="1"/>
    <col min="8" max="8" width="25.140625" style="4" customWidth="1"/>
    <col min="9" max="9" width="28.7109375" style="4" customWidth="1"/>
    <col min="10" max="10" width="27.5703125" style="4" customWidth="1"/>
    <col min="11" max="11" width="24.28515625" style="4" customWidth="1"/>
    <col min="12" max="12" width="22.85546875" style="4" customWidth="1"/>
    <col min="13" max="13" width="27.140625" style="4" customWidth="1"/>
    <col min="14" max="14" width="20.5703125" style="4" customWidth="1"/>
    <col min="15" max="15" width="23.7109375" style="4" customWidth="1"/>
    <col min="16" max="16" width="24.140625" style="4" customWidth="1"/>
    <col min="17" max="17" width="24" style="4" customWidth="1"/>
    <col min="18" max="18" width="26" style="4" customWidth="1"/>
    <col min="19" max="19" width="23.28515625" style="4" customWidth="1"/>
    <col min="20" max="20" width="24.7109375" style="4" customWidth="1"/>
    <col min="21" max="21" width="28.28515625" style="4" customWidth="1"/>
    <col min="22" max="32" width="10.42578125" style="4"/>
    <col min="33" max="33" width="10.42578125" style="4" customWidth="1"/>
    <col min="34" max="16384" width="10.42578125" style="4"/>
  </cols>
  <sheetData>
    <row r="1" spans="1:21" ht="53.25" customHeight="1" x14ac:dyDescent="0.2">
      <c r="B1" s="99"/>
      <c r="C1" s="99"/>
      <c r="D1" s="220"/>
      <c r="E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51" t="s">
        <v>202</v>
      </c>
      <c r="S1" s="351"/>
      <c r="T1" s="351"/>
      <c r="U1" s="351"/>
    </row>
    <row r="2" spans="1:21" s="53" customFormat="1" ht="114" customHeight="1" x14ac:dyDescent="0.75">
      <c r="A2" s="352" t="s">
        <v>115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221"/>
      <c r="S2" s="222"/>
      <c r="T2" s="222"/>
      <c r="U2" s="222"/>
    </row>
    <row r="3" spans="1:21" s="91" customFormat="1" ht="305.25" customHeight="1" x14ac:dyDescent="0.2">
      <c r="A3" s="223"/>
      <c r="B3" s="353" t="s">
        <v>44</v>
      </c>
      <c r="C3" s="354"/>
      <c r="D3" s="224" t="s">
        <v>45</v>
      </c>
      <c r="E3" s="225" t="s">
        <v>51</v>
      </c>
      <c r="F3" s="226" t="s">
        <v>5</v>
      </c>
      <c r="G3" s="226" t="s">
        <v>6</v>
      </c>
      <c r="H3" s="227" t="s">
        <v>39</v>
      </c>
      <c r="I3" s="225" t="s">
        <v>52</v>
      </c>
      <c r="J3" s="228" t="s">
        <v>2</v>
      </c>
      <c r="K3" s="228" t="s">
        <v>53</v>
      </c>
      <c r="L3" s="228" t="s">
        <v>172</v>
      </c>
      <c r="M3" s="90" t="s">
        <v>169</v>
      </c>
      <c r="N3" s="90" t="s">
        <v>132</v>
      </c>
      <c r="O3" s="90" t="s">
        <v>211</v>
      </c>
      <c r="P3" s="229" t="s">
        <v>40</v>
      </c>
      <c r="Q3" s="230" t="s">
        <v>201</v>
      </c>
      <c r="R3" s="230" t="s">
        <v>41</v>
      </c>
      <c r="S3" s="229" t="s">
        <v>12</v>
      </c>
      <c r="T3" s="94" t="s">
        <v>42</v>
      </c>
      <c r="U3" s="231" t="s">
        <v>43</v>
      </c>
    </row>
    <row r="4" spans="1:21" s="10" customFormat="1" ht="34.5" customHeight="1" x14ac:dyDescent="0.2">
      <c r="A4" s="232"/>
      <c r="B4" s="355" t="s">
        <v>3</v>
      </c>
      <c r="C4" s="356"/>
      <c r="D4" s="233" t="s">
        <v>4</v>
      </c>
      <c r="E4" s="233">
        <v>1</v>
      </c>
      <c r="F4" s="233">
        <v>2</v>
      </c>
      <c r="G4" s="233">
        <v>3</v>
      </c>
      <c r="H4" s="233">
        <v>4</v>
      </c>
      <c r="I4" s="233">
        <v>5</v>
      </c>
      <c r="J4" s="233">
        <v>6</v>
      </c>
      <c r="K4" s="233">
        <v>7</v>
      </c>
      <c r="L4" s="233">
        <v>8</v>
      </c>
      <c r="M4" s="233">
        <v>9</v>
      </c>
      <c r="N4" s="233">
        <v>10</v>
      </c>
      <c r="O4" s="233">
        <v>11</v>
      </c>
      <c r="P4" s="233">
        <v>12</v>
      </c>
      <c r="Q4" s="233">
        <v>13</v>
      </c>
      <c r="R4" s="233">
        <v>14</v>
      </c>
      <c r="S4" s="233">
        <v>15</v>
      </c>
      <c r="T4" s="233">
        <v>16</v>
      </c>
      <c r="U4" s="233">
        <v>17</v>
      </c>
    </row>
    <row r="5" spans="1:21" ht="72.75" customHeight="1" x14ac:dyDescent="0.2">
      <c r="A5" s="234"/>
      <c r="B5" s="349" t="s">
        <v>140</v>
      </c>
      <c r="C5" s="357"/>
      <c r="D5" s="235">
        <v>1</v>
      </c>
      <c r="E5" s="236">
        <f>E6+E21+E33+E34</f>
        <v>125060</v>
      </c>
      <c r="F5" s="236">
        <f>F6+F21+F33+F34</f>
        <v>50567</v>
      </c>
      <c r="G5" s="236">
        <f t="shared" ref="G5:U5" si="0">G6+G21+G33+G34</f>
        <v>74493</v>
      </c>
      <c r="H5" s="236">
        <f t="shared" si="0"/>
        <v>239</v>
      </c>
      <c r="I5" s="236">
        <f t="shared" si="0"/>
        <v>89150</v>
      </c>
      <c r="J5" s="236">
        <f t="shared" si="0"/>
        <v>33800</v>
      </c>
      <c r="K5" s="236">
        <f t="shared" si="0"/>
        <v>14686</v>
      </c>
      <c r="L5" s="236">
        <f t="shared" si="0"/>
        <v>1336</v>
      </c>
      <c r="M5" s="236">
        <f t="shared" si="0"/>
        <v>24707</v>
      </c>
      <c r="N5" s="236">
        <f t="shared" si="0"/>
        <v>1420</v>
      </c>
      <c r="O5" s="236">
        <f t="shared" si="0"/>
        <v>13189</v>
      </c>
      <c r="P5" s="236">
        <f t="shared" si="0"/>
        <v>1242</v>
      </c>
      <c r="Q5" s="236">
        <f t="shared" si="0"/>
        <v>6094</v>
      </c>
      <c r="R5" s="236">
        <f t="shared" si="0"/>
        <v>1053</v>
      </c>
      <c r="S5" s="236">
        <f t="shared" si="0"/>
        <v>2819</v>
      </c>
      <c r="T5" s="236">
        <f t="shared" si="0"/>
        <v>1794</v>
      </c>
      <c r="U5" s="236">
        <f t="shared" si="0"/>
        <v>34068</v>
      </c>
    </row>
    <row r="6" spans="1:21" s="237" customFormat="1" ht="96" customHeight="1" x14ac:dyDescent="0.2">
      <c r="A6" s="234"/>
      <c r="B6" s="349" t="s">
        <v>212</v>
      </c>
      <c r="C6" s="350"/>
      <c r="D6" s="235">
        <v>2</v>
      </c>
      <c r="E6" s="236">
        <f>'[1]3-ВС Р 4 категорія'!C5+'[1]2-ВС Р 4 Кас'!D6</f>
        <v>63737</v>
      </c>
      <c r="F6" s="236">
        <f>'[1]3-ВС Р 4 категорія'!D5+'[1]2-ВС Р 4 Кас'!D6</f>
        <v>26871</v>
      </c>
      <c r="G6" s="236">
        <f>'[1]3-ВС Р 4 категорія'!E5</f>
        <v>36866</v>
      </c>
      <c r="H6" s="236">
        <f>'[1]3-ВС Р 4 категорія'!F5</f>
        <v>42</v>
      </c>
      <c r="I6" s="236">
        <f>'[1]3-ВС Р 4 категорія'!G5+'[1]2-ВС Р 4 Кас'!G6</f>
        <v>45472</v>
      </c>
      <c r="J6" s="236">
        <f>'[1]3-ВС Р 4 категорія'!H5</f>
        <v>20198</v>
      </c>
      <c r="K6" s="236">
        <f>'[1]3-ВС Р 4 категорія'!I5</f>
        <v>9363</v>
      </c>
      <c r="L6" s="236">
        <f>'[1]3-ВС Р 4 категорія'!J5+'[1]2-ВС Р 4 Кас'!H6</f>
        <v>219</v>
      </c>
      <c r="M6" s="236">
        <f>'[1]3-ВС Р 4 категорія'!K5+'[1]2-ВС Р 4 Кас'!I6</f>
        <v>9325</v>
      </c>
      <c r="N6" s="236">
        <f>'[1]3-ВС Р 4 категорія'!L5+'[1]2-ВС Р 4 Кас'!J6</f>
        <v>583</v>
      </c>
      <c r="O6" s="236">
        <f>'[1]3-ВС Р 4 категорія'!M5+'[1]2-ВС Р 4 Кас'!K6</f>
        <v>5783</v>
      </c>
      <c r="P6" s="236">
        <f>'[1]3-ВС Р 4 категорія'!N5+'[1]2-ВС Р 4 Кас'!L6</f>
        <v>932</v>
      </c>
      <c r="Q6" s="236">
        <f>'[1]3-ВС Р 4 категорія'!O5+'[1]2-ВС Р 4 Кас'!M6</f>
        <v>1940</v>
      </c>
      <c r="R6" s="236">
        <f>'[1]3-ВС Р 4 категорія'!P5+'[1]2-ВС Р 4 Кас'!N6</f>
        <v>711</v>
      </c>
      <c r="S6" s="236">
        <f>'[1]3-ВС Р 4 категорія'!Q5+'[1]2-ВС Р 4 Кас'!O6</f>
        <v>1259</v>
      </c>
      <c r="T6" s="236">
        <f>'[1]3-ВС Р 4 категорія'!R5+'[1]2-ВС Р 4 Кас'!P6</f>
        <v>839</v>
      </c>
      <c r="U6" s="236">
        <f>'[1]3-ВС Р 4 категорія'!S5+'[1]2-ВС Р 4 Кас'!Q6</f>
        <v>17915</v>
      </c>
    </row>
    <row r="7" spans="1:21" ht="42.75" customHeight="1" x14ac:dyDescent="0.2">
      <c r="A7" s="234"/>
      <c r="B7" s="358" t="s">
        <v>213</v>
      </c>
      <c r="C7" s="359"/>
      <c r="D7" s="235">
        <v>3</v>
      </c>
      <c r="E7" s="238">
        <f>'[1]3-ВС Р 4 категорія'!C6+'[1]2-ВС Р 4 Кас'!D7</f>
        <v>50</v>
      </c>
      <c r="F7" s="238">
        <f>'[1]3-ВС Р 4 категорія'!D6+'[1]2-ВС Р 4 Кас'!D7</f>
        <v>18</v>
      </c>
      <c r="G7" s="238">
        <f>'[1]3-ВС Р 4 категорія'!E6</f>
        <v>32</v>
      </c>
      <c r="H7" s="238">
        <f>'[1]3-ВС Р 4 категорія'!F6</f>
        <v>0</v>
      </c>
      <c r="I7" s="238">
        <f>'[1]3-ВС Р 4 категорія'!G6+'[1]2-ВС Р 4 Кас'!G7</f>
        <v>45</v>
      </c>
      <c r="J7" s="238">
        <f>'[1]3-ВС Р 4 категорія'!H6</f>
        <v>22</v>
      </c>
      <c r="K7" s="238">
        <f>'[1]3-ВС Р 4 категорія'!I6</f>
        <v>9</v>
      </c>
      <c r="L7" s="238">
        <f>'[1]3-ВС Р 4 категорія'!J6+'[1]2-ВС Р 4 Кас'!H7</f>
        <v>0</v>
      </c>
      <c r="M7" s="238">
        <f>'[1]3-ВС Р 4 категорія'!K6+'[1]2-ВС Р 4 Кас'!I7</f>
        <v>10</v>
      </c>
      <c r="N7" s="238">
        <f>'[1]3-ВС Р 4 категорія'!L6+'[1]2-ВС Р 4 Кас'!J7</f>
        <v>1</v>
      </c>
      <c r="O7" s="238">
        <f>'[1]3-ВС Р 4 категорія'!M6+'[1]2-ВС Р 4 Кас'!K7</f>
        <v>3</v>
      </c>
      <c r="P7" s="238">
        <f>'[1]3-ВС Р 4 категорія'!N6+'[1]2-ВС Р 4 Кас'!L7</f>
        <v>0</v>
      </c>
      <c r="Q7" s="238">
        <f>'[1]3-ВС Р 4 категорія'!O6+'[1]2-ВС Р 4 Кас'!M7</f>
        <v>1</v>
      </c>
      <c r="R7" s="238">
        <f>'[1]3-ВС Р 4 категорія'!P6+'[1]2-ВС Р 4 Кас'!N7</f>
        <v>2</v>
      </c>
      <c r="S7" s="238">
        <f>'[1]3-ВС Р 4 категорія'!Q6+'[1]2-ВС Р 4 Кас'!O7</f>
        <v>0</v>
      </c>
      <c r="T7" s="238">
        <f>'[1]3-ВС Р 4 категорія'!R6+'[1]2-ВС Р 4 Кас'!P7</f>
        <v>0</v>
      </c>
      <c r="U7" s="238">
        <f>'[1]3-ВС Р 4 категорія'!S6+'[1]2-ВС Р 4 Кас'!Q7</f>
        <v>5</v>
      </c>
    </row>
    <row r="8" spans="1:21" ht="43.5" customHeight="1" x14ac:dyDescent="0.2">
      <c r="A8" s="234"/>
      <c r="B8" s="358" t="s">
        <v>214</v>
      </c>
      <c r="C8" s="359"/>
      <c r="D8" s="235">
        <v>4</v>
      </c>
      <c r="E8" s="238">
        <f>'[1]3-ВС Р 4 категорія'!C34+'[1]2-ВС Р 4 Кас'!D8</f>
        <v>1646</v>
      </c>
      <c r="F8" s="238">
        <f>'[1]3-ВС Р 4 категорія'!D34+'[1]2-ВС Р 4 Кас'!D8</f>
        <v>614</v>
      </c>
      <c r="G8" s="238">
        <f>'[1]3-ВС Р 4 категорія'!E34</f>
        <v>1032</v>
      </c>
      <c r="H8" s="238">
        <f>'[1]3-ВС Р 4 категорія'!F34</f>
        <v>4</v>
      </c>
      <c r="I8" s="238">
        <f>'[1]3-ВС Р 4 категорія'!G34+'[1]2-ВС Р 4 Кас'!G8</f>
        <v>1377</v>
      </c>
      <c r="J8" s="238">
        <f>'[1]3-ВС Р 4 категорія'!H34</f>
        <v>477</v>
      </c>
      <c r="K8" s="238">
        <f>'[1]3-ВС Р 4 категорія'!I34</f>
        <v>320</v>
      </c>
      <c r="L8" s="238">
        <f>'[1]3-ВС Р 4 категорія'!J34+'[1]2-ВС Р 4 Кас'!H8</f>
        <v>5</v>
      </c>
      <c r="M8" s="238">
        <f>'[1]3-ВС Р 4 категорія'!K34+'[1]2-ВС Р 4 Кас'!I8</f>
        <v>358</v>
      </c>
      <c r="N8" s="238">
        <f>'[1]3-ВС Р 4 категорія'!L34+'[1]2-ВС Р 4 Кас'!J8</f>
        <v>23</v>
      </c>
      <c r="O8" s="238">
        <f>'[1]3-ВС Р 4 категорія'!M34+'[1]2-ВС Р 4 Кас'!K8</f>
        <v>194</v>
      </c>
      <c r="P8" s="238">
        <f>'[1]3-ВС Р 4 категорія'!N34+'[1]2-ВС Р 4 Кас'!L8</f>
        <v>24</v>
      </c>
      <c r="Q8" s="238">
        <f>'[1]3-ВС Р 4 категорія'!O34+'[1]2-ВС Р 4 Кас'!M8</f>
        <v>62</v>
      </c>
      <c r="R8" s="238">
        <f>'[1]3-ВС Р 4 категорія'!P34+'[1]2-ВС Р 4 Кас'!N8</f>
        <v>33</v>
      </c>
      <c r="S8" s="238">
        <f>'[1]3-ВС Р 4 категорія'!Q34+'[1]2-ВС Р 4 Кас'!O8</f>
        <v>45</v>
      </c>
      <c r="T8" s="238">
        <f>'[1]3-ВС Р 4 категорія'!R34+'[1]2-ВС Р 4 Кас'!P8</f>
        <v>25</v>
      </c>
      <c r="U8" s="238">
        <f>'[1]3-ВС Р 4 категорія'!S34+'[1]2-ВС Р 4 Кас'!Q8</f>
        <v>261</v>
      </c>
    </row>
    <row r="9" spans="1:21" ht="53.25" customHeight="1" x14ac:dyDescent="0.2">
      <c r="A9" s="234"/>
      <c r="B9" s="358" t="s">
        <v>215</v>
      </c>
      <c r="C9" s="359"/>
      <c r="D9" s="235">
        <v>5</v>
      </c>
      <c r="E9" s="238">
        <f>'[1]3-ВС Р 4 категорія'!C46+'[1]2-ВС Р 4 Кас'!D9</f>
        <v>181</v>
      </c>
      <c r="F9" s="238">
        <f>'[1]3-ВС Р 4 категорія'!D46+'[1]2-ВС Р 4 Кас'!D9</f>
        <v>132</v>
      </c>
      <c r="G9" s="238">
        <f>'[1]3-ВС Р 4 категорія'!E46</f>
        <v>49</v>
      </c>
      <c r="H9" s="238">
        <f>'[1]3-ВС Р 4 категорія'!F46</f>
        <v>1</v>
      </c>
      <c r="I9" s="238">
        <f>'[1]3-ВС Р 4 категорія'!G46+'[1]2-ВС Р 4 Кас'!G9</f>
        <v>150</v>
      </c>
      <c r="J9" s="238">
        <f>'[1]3-ВС Р 4 категорія'!H46</f>
        <v>11</v>
      </c>
      <c r="K9" s="238">
        <f>'[1]3-ВС Р 4 категорія'!I46</f>
        <v>11</v>
      </c>
      <c r="L9" s="238">
        <f>'[1]3-ВС Р 4 категорія'!J46+'[1]2-ВС Р 4 Кас'!H9</f>
        <v>5</v>
      </c>
      <c r="M9" s="238">
        <f>'[1]3-ВС Р 4 категорія'!K46+'[1]2-ВС Р 4 Кас'!I9</f>
        <v>87</v>
      </c>
      <c r="N9" s="238">
        <f>'[1]3-ВС Р 4 категорія'!L8+'[1]2-ВС Р 4 Кас'!J9</f>
        <v>0</v>
      </c>
      <c r="O9" s="238">
        <f>'[1]3-ВС Р 4 категорія'!M46+'[1]2-ВС Р 4 Кас'!K9</f>
        <v>36</v>
      </c>
      <c r="P9" s="238">
        <f>'[1]3-ВС Р 4 категорія'!N46+'[1]2-ВС Р 4 Кас'!L9</f>
        <v>2</v>
      </c>
      <c r="Q9" s="238">
        <f>'[1]3-ВС Р 4 категорія'!O46+'[1]2-ВС Р 4 Кас'!M9</f>
        <v>12</v>
      </c>
      <c r="R9" s="238">
        <f>'[1]3-ВС Р 4 категорія'!P46+'[1]2-ВС Р 4 Кас'!N9</f>
        <v>1</v>
      </c>
      <c r="S9" s="238">
        <f>'[1]3-ВС Р 4 категорія'!Q46+'[1]2-ВС Р 4 Кас'!O9</f>
        <v>16</v>
      </c>
      <c r="T9" s="238">
        <f>'[1]3-ВС Р 4 категорія'!R46+'[1]2-ВС Р 4 Кас'!P9</f>
        <v>5</v>
      </c>
      <c r="U9" s="238">
        <f>'[1]3-ВС Р 4 категорія'!S46+'[1]2-ВС Р 4 Кас'!Q9</f>
        <v>27</v>
      </c>
    </row>
    <row r="10" spans="1:21" ht="62.25" customHeight="1" x14ac:dyDescent="0.2">
      <c r="A10" s="234"/>
      <c r="B10" s="358" t="s">
        <v>216</v>
      </c>
      <c r="C10" s="359"/>
      <c r="D10" s="235">
        <v>6</v>
      </c>
      <c r="E10" s="238">
        <f>'[1]3-ВС Р 4 категорія'!C49+'[1]2-ВС Р 4 Кас'!D10</f>
        <v>634</v>
      </c>
      <c r="F10" s="238">
        <f>'[1]3-ВС Р 4 категорія'!D49+'[1]2-ВС Р 4 Кас'!D10</f>
        <v>344</v>
      </c>
      <c r="G10" s="238">
        <f>'[1]3-ВС Р 4 категорія'!E49</f>
        <v>290</v>
      </c>
      <c r="H10" s="238">
        <f>'[1]3-ВС Р 4 категорія'!F49</f>
        <v>6</v>
      </c>
      <c r="I10" s="238">
        <f>'[1]3-ВС Р 4 категорія'!G49+'[1]2-ВС Р 4 Кас'!G10</f>
        <v>486</v>
      </c>
      <c r="J10" s="238">
        <f>'[1]3-ВС Р 4 категорія'!H49</f>
        <v>90</v>
      </c>
      <c r="K10" s="238">
        <f>'[1]3-ВС Р 4 категорія'!I49</f>
        <v>71</v>
      </c>
      <c r="L10" s="238">
        <f>'[1]3-ВС Р 4 категорія'!J49+'[1]2-ВС Р 4 Кас'!H10</f>
        <v>3</v>
      </c>
      <c r="M10" s="238">
        <f>'[1]3-ВС Р 4 категорія'!K49+'[1]2-ВС Р 4 Кас'!I10</f>
        <v>213</v>
      </c>
      <c r="N10" s="238">
        <f>'[1]3-ВС Р 4 категорія'!L49+'[1]2-ВС Р 4 Кас'!J10</f>
        <v>14</v>
      </c>
      <c r="O10" s="238">
        <f>'[1]3-ВС Р 4 категорія'!M49+'[1]2-ВС Р 4 Кас'!K10</f>
        <v>95</v>
      </c>
      <c r="P10" s="238">
        <f>'[1]3-ВС Р 4 категорія'!N49+'[1]2-ВС Р 4 Кас'!L10</f>
        <v>11</v>
      </c>
      <c r="Q10" s="238">
        <f>'[1]3-ВС Р 4 категорія'!O49+'[1]2-ВС Р 4 Кас'!M10</f>
        <v>19</v>
      </c>
      <c r="R10" s="238">
        <f>'[1]3-ВС Р 4 категорія'!P49+'[1]2-ВС Р 4 Кас'!N10</f>
        <v>13</v>
      </c>
      <c r="S10" s="238">
        <f>'[1]3-ВС Р 4 категорія'!Q49+'[1]2-ВС Р 4 Кас'!O10</f>
        <v>25</v>
      </c>
      <c r="T10" s="238">
        <f>'[1]3-ВС Р 4 категорія'!R49+'[1]2-ВС Р 4 Кас'!P10</f>
        <v>25</v>
      </c>
      <c r="U10" s="238">
        <f>'[1]3-ВС Р 4 категорія'!S49+'[1]2-ВС Р 4 Кас'!Q10</f>
        <v>142</v>
      </c>
    </row>
    <row r="11" spans="1:21" ht="51.75" customHeight="1" x14ac:dyDescent="0.2">
      <c r="A11" s="234"/>
      <c r="B11" s="358" t="s">
        <v>217</v>
      </c>
      <c r="C11" s="359"/>
      <c r="D11" s="235">
        <v>7</v>
      </c>
      <c r="E11" s="238">
        <f>'[1]3-ВС Р 4 категорія'!C54+'[1]2-ВС Р 4 Кас'!C11</f>
        <v>1869</v>
      </c>
      <c r="F11" s="238">
        <f>'[1]3-ВС Р 4 категорія'!D54+'[1]2-ВС Р 4 Кас'!D11</f>
        <v>566</v>
      </c>
      <c r="G11" s="238">
        <f>'[1]3-ВС Р 4 категорія'!E54</f>
        <v>1303</v>
      </c>
      <c r="H11" s="238">
        <f>'[1]3-ВС Р 4 категорія'!F54</f>
        <v>0</v>
      </c>
      <c r="I11" s="238">
        <f>'[1]3-ВС Р 4 категорія'!G54+'[1]2-ВС Р 4 Кас'!G11</f>
        <v>1521</v>
      </c>
      <c r="J11" s="238">
        <f>'[1]3-ВС Р 4 категорія'!H54</f>
        <v>619</v>
      </c>
      <c r="K11" s="238">
        <f>'[1]3-ВС Р 4 категорія'!I54</f>
        <v>302</v>
      </c>
      <c r="L11" s="238">
        <f>'[1]3-ВС Р 4 категорія'!J54+'[1]2-ВС Р 4 Кас'!H11</f>
        <v>3</v>
      </c>
      <c r="M11" s="238">
        <f>'[1]3-ВС Р 4 категорія'!K54+'[1]2-ВС Р 4 Кас'!I11</f>
        <v>352</v>
      </c>
      <c r="N11" s="238">
        <f>'[1]3-ВС Р 4 категорія'!L54+'[1]2-ВС Р 4 Кас'!J11</f>
        <v>14</v>
      </c>
      <c r="O11" s="238">
        <f>'[1]3-ВС Р 4 категорія'!M54+'[1]2-ВС Р 4 Кас'!K11</f>
        <v>231</v>
      </c>
      <c r="P11" s="238">
        <f>'[1]3-ВС Р 4 категорія'!N54+'[1]2-ВС Р 4 Кас'!L11</f>
        <v>7</v>
      </c>
      <c r="Q11" s="238">
        <f>'[1]3-ВС Р 4 категорія'!O54+'[1]2-ВС Р 4 Кас'!M11</f>
        <v>94</v>
      </c>
      <c r="R11" s="238">
        <f>'[1]3-ВС Р 4 категорія'!P54+'[1]2-ВС Р 4 Кас'!N11</f>
        <v>47</v>
      </c>
      <c r="S11" s="238">
        <f>'[1]3-ВС Р 4 категорія'!Q54+'[1]2-ВС Р 4 Кас'!O11</f>
        <v>48</v>
      </c>
      <c r="T11" s="238">
        <f>'[1]3-ВС Р 4 категорія'!R54+'[1]2-ВС Р 4 Кас'!P11</f>
        <v>33</v>
      </c>
      <c r="U11" s="238">
        <f>'[1]3-ВС Р 4 категорія'!S54+'[1]2-ВС Р 4 Кас'!Q11</f>
        <v>334</v>
      </c>
    </row>
    <row r="12" spans="1:21" ht="49.5" customHeight="1" x14ac:dyDescent="0.2">
      <c r="A12" s="234"/>
      <c r="B12" s="358" t="s">
        <v>218</v>
      </c>
      <c r="C12" s="359"/>
      <c r="D12" s="235">
        <v>8</v>
      </c>
      <c r="E12" s="238">
        <f>'[1]3-ВС Р 4 категорія'!C55+'[1]2-ВС Р 4 Кас'!D12</f>
        <v>6177</v>
      </c>
      <c r="F12" s="238">
        <f>'[1]3-ВС Р 4 категорія'!D55+'[1]2-ВС Р 4 Кас'!D12</f>
        <v>2227</v>
      </c>
      <c r="G12" s="238">
        <f>'[1]3-ВС Р 4 категорія'!E55</f>
        <v>3950</v>
      </c>
      <c r="H12" s="238">
        <f>'[1]3-ВС Р 4 категорія'!F55</f>
        <v>4</v>
      </c>
      <c r="I12" s="238">
        <f>'[1]3-ВС Р 4 категорія'!G55+'[1]2-ВС Р 4 Кас'!G12</f>
        <v>4873</v>
      </c>
      <c r="J12" s="238">
        <f>'[1]3-ВС Р 4 категорія'!H55</f>
        <v>1742</v>
      </c>
      <c r="K12" s="238">
        <f>'[1]3-ВС Р 4 категорія'!I55</f>
        <v>1017</v>
      </c>
      <c r="L12" s="238">
        <f>'[1]3-ВС Р 4 категорія'!J55+'[1]2-ВС Р 4 Кас'!H12</f>
        <v>17</v>
      </c>
      <c r="M12" s="238">
        <f>'[1]3-ВС Р 4 категорія'!K55+'[1]2-ВС Р 4 Кас'!I12</f>
        <v>1359</v>
      </c>
      <c r="N12" s="238">
        <f>'[1]3-ВС Р 4 категорія'!L55+'[1]2-ВС Р 4 Кас'!J12</f>
        <v>83</v>
      </c>
      <c r="O12" s="238">
        <f>'[1]3-ВС Р 4 категорія'!M55+'[1]2-ВС Р 4 Кас'!K12</f>
        <v>655</v>
      </c>
      <c r="P12" s="238">
        <f>'[1]3-ВС Р 4 категорія'!N55+'[1]2-ВС Р 4 Кас'!L12</f>
        <v>16</v>
      </c>
      <c r="Q12" s="238">
        <f>'[1]3-ВС Р 4 категорія'!O55+'[1]2-ВС Р 4 Кас'!M12</f>
        <v>319</v>
      </c>
      <c r="R12" s="238">
        <f>'[1]3-ВС Р 4 категорія'!P55+'[1]2-ВС Р 4 Кас'!N12</f>
        <v>79</v>
      </c>
      <c r="S12" s="238">
        <f>'[1]3-ВС Р 4 категорія'!Q55+'[1]2-ВС Р 4 Кас'!O12</f>
        <v>122</v>
      </c>
      <c r="T12" s="238">
        <f>'[1]3-ВС Р 4 категорія'!R55+'[1]2-ВС Р 4 Кас'!P12</f>
        <v>108</v>
      </c>
      <c r="U12" s="238">
        <f>'[1]3-ВС Р 4 категорія'!S55+'[1]2-ВС Р 4 Кас'!Q12</f>
        <v>1225</v>
      </c>
    </row>
    <row r="13" spans="1:21" ht="50.25" customHeight="1" x14ac:dyDescent="0.2">
      <c r="A13" s="234"/>
      <c r="B13" s="358" t="s">
        <v>219</v>
      </c>
      <c r="C13" s="359"/>
      <c r="D13" s="235">
        <v>9</v>
      </c>
      <c r="E13" s="238">
        <f>'[1]3-ВС Р 4 категорія'!C62+'[1]2-ВС Р 4 Кас'!D13</f>
        <v>8476</v>
      </c>
      <c r="F13" s="238">
        <f>'[1]3-ВС Р 4 категорія'!D62+'[1]2-ВС Р 4 Кас'!D13</f>
        <v>4883</v>
      </c>
      <c r="G13" s="238">
        <f>'[1]3-ВС Р 4 категорія'!E62</f>
        <v>3593</v>
      </c>
      <c r="H13" s="238">
        <f>'[1]3-ВС Р 4 категорія'!F62</f>
        <v>6</v>
      </c>
      <c r="I13" s="238">
        <f>'[1]3-ВС Р 4 категорія'!G62+'[1]2-ВС Р 4 Кас'!G13</f>
        <v>5947</v>
      </c>
      <c r="J13" s="238">
        <f>'[1]3-ВС Р 4 категорія'!H62</f>
        <v>1770</v>
      </c>
      <c r="K13" s="238">
        <f>'[1]3-ВС Р 4 категорія'!I62</f>
        <v>944</v>
      </c>
      <c r="L13" s="238">
        <f>'[1]3-ВС Р 4 категорія'!J62+'[1]2-ВС Р 4 Кас'!H13</f>
        <v>53</v>
      </c>
      <c r="M13" s="238">
        <f>'[1]3-ВС Р 4 категорія'!K62+'[1]2-ВС Р 4 Кас'!I13</f>
        <v>1649</v>
      </c>
      <c r="N13" s="238">
        <f>'[1]3-ВС Р 4 категорія'!L62+'[1]2-ВС Р 4 Кас'!J13</f>
        <v>272</v>
      </c>
      <c r="O13" s="238">
        <f>'[1]3-ВС Р 4 категорія'!M62+'[1]2-ВС Р 4 Кас'!K13</f>
        <v>1258</v>
      </c>
      <c r="P13" s="238">
        <f>'[1]3-ВС Р 4 категорія'!N62+'[1]2-ВС Р 4 Кас'!L13</f>
        <v>541</v>
      </c>
      <c r="Q13" s="238">
        <f>'[1]3-ВС Р 4 категорія'!O62+'[1]2-ВС Р 4 Кас'!M13</f>
        <v>211</v>
      </c>
      <c r="R13" s="238">
        <f>'[1]3-ВС Р 4 категорія'!P62+'[1]2-ВС Р 4 Кас'!N13</f>
        <v>99</v>
      </c>
      <c r="S13" s="238">
        <f>'[1]3-ВС Р 4 категорія'!Q62+'[1]2-ВС Р 4 Кас'!O13</f>
        <v>249</v>
      </c>
      <c r="T13" s="238">
        <f>'[1]3-ВС Р 4 категорія'!R62+'[1]2-ВС Р 4 Кас'!P13</f>
        <v>131</v>
      </c>
      <c r="U13" s="238">
        <f>'[1]3-ВС Р 4 категорія'!S62+'[1]2-ВС Р 4 Кас'!Q13</f>
        <v>2470</v>
      </c>
    </row>
    <row r="14" spans="1:21" ht="52.5" customHeight="1" x14ac:dyDescent="0.2">
      <c r="A14" s="234"/>
      <c r="B14" s="358" t="s">
        <v>220</v>
      </c>
      <c r="C14" s="359"/>
      <c r="D14" s="235">
        <v>10</v>
      </c>
      <c r="E14" s="238">
        <f>'[1]3-ВС Р 4 категорія'!C85+'[1]2-ВС Р 4 Кас'!D14</f>
        <v>5033</v>
      </c>
      <c r="F14" s="238">
        <f>'[1]3-ВС Р 4 категорія'!D85+'[1]2-ВС Р 4 Кас'!D14</f>
        <v>3225</v>
      </c>
      <c r="G14" s="238">
        <f>'[1]3-ВС Р 4 категорія'!E85</f>
        <v>1808</v>
      </c>
      <c r="H14" s="238">
        <f>'[1]3-ВС Р 4 категорія'!F85</f>
        <v>4</v>
      </c>
      <c r="I14" s="238">
        <f>'[1]3-ВС Р 4 категорія'!G85+'[1]2-ВС Р 4 Кас'!G14</f>
        <v>2763</v>
      </c>
      <c r="J14" s="238">
        <f>'[1]3-ВС Р 4 категорія'!H85</f>
        <v>709</v>
      </c>
      <c r="K14" s="238">
        <f>'[1]3-ВС Р 4 категорія'!I85</f>
        <v>381</v>
      </c>
      <c r="L14" s="238">
        <f>'[1]3-ВС Р 4 категорія'!J85+'[1]2-ВС Р 4 Кас'!H14</f>
        <v>55</v>
      </c>
      <c r="M14" s="238">
        <f>'[1]3-ВС Р 4 категорія'!K85+'[1]2-ВС Р 4 Кас'!I14</f>
        <v>869</v>
      </c>
      <c r="N14" s="238">
        <f>'[1]3-ВС Р 4 категорія'!L85+'[1]2-ВС Р 4 Кас'!J14</f>
        <v>44</v>
      </c>
      <c r="O14" s="238">
        <f>'[1]3-ВС Р 4 категорія'!M85+'[1]2-ВС Р 4 Кас'!K14</f>
        <v>705</v>
      </c>
      <c r="P14" s="238">
        <f>'[1]3-ВС Р 4 категорія'!N85+'[1]2-ВС Р 4 Кас'!L14</f>
        <v>243</v>
      </c>
      <c r="Q14" s="238">
        <f>'[1]3-ВС Р 4 категорія'!O85+'[1]2-ВС Р 4 Кас'!M14</f>
        <v>165</v>
      </c>
      <c r="R14" s="238">
        <f>'[1]3-ВС Р 4 категорія'!P85+'[1]2-ВС Р 4 Кас'!N14</f>
        <v>88</v>
      </c>
      <c r="S14" s="238">
        <f>'[1]3-ВС Р 4 категорія'!Q85+'[1]2-ВС Р 4 Кас'!O14</f>
        <v>122</v>
      </c>
      <c r="T14" s="238">
        <f>'[1]3-ВС Р 4 категорія'!R85+'[1]2-ВС Р 4 Кас'!P14</f>
        <v>76</v>
      </c>
      <c r="U14" s="238">
        <f>'[1]3-ВС Р 4 категорія'!S85+'[1]2-ВС Р 4 Кас'!Q14</f>
        <v>2219</v>
      </c>
    </row>
    <row r="15" spans="1:21" ht="63" customHeight="1" x14ac:dyDescent="0.2">
      <c r="A15" s="234"/>
      <c r="B15" s="358" t="s">
        <v>221</v>
      </c>
      <c r="C15" s="359"/>
      <c r="D15" s="235">
        <v>11</v>
      </c>
      <c r="E15" s="238">
        <f>'[1]3-ВС Р 4 категорія'!C91+'[1]2-ВС Р 4 Кас'!D15</f>
        <v>385</v>
      </c>
      <c r="F15" s="238">
        <f>'[1]3-ВС Р 4 категорія'!D91+'[1]2-ВС Р 4 Кас'!D15</f>
        <v>232</v>
      </c>
      <c r="G15" s="238">
        <f>'[1]3-ВС Р 4 категорія'!E91</f>
        <v>153</v>
      </c>
      <c r="H15" s="238">
        <f>'[1]3-ВС Р 4 категорія'!F91</f>
        <v>1</v>
      </c>
      <c r="I15" s="238">
        <f>'[1]3-ВС Р 4 категорія'!G91+'[1]2-ВС Р 4 Кас'!G15</f>
        <v>184</v>
      </c>
      <c r="J15" s="238">
        <f>'[1]3-ВС Р 4 категорія'!H91</f>
        <v>50</v>
      </c>
      <c r="K15" s="238">
        <f>'[1]3-ВС Р 4 категорія'!I91</f>
        <v>42</v>
      </c>
      <c r="L15" s="238">
        <f>'[1]3-ВС Р 4 категорія'!J91+'[1]2-ВС Р 4 Кас'!H15</f>
        <v>2</v>
      </c>
      <c r="M15" s="238">
        <f>'[1]3-ВС Р 4 категорія'!K91+'[1]2-ВС Р 4 Кас'!I15</f>
        <v>53</v>
      </c>
      <c r="N15" s="238">
        <f>'[1]3-ВС Р 4 категорія'!L91+'[1]2-ВС Р 4 Кас'!J15</f>
        <v>4</v>
      </c>
      <c r="O15" s="238">
        <f>'[1]3-ВС Р 4 категорія'!M91+'[1]2-ВС Р 4 Кас'!K15</f>
        <v>33</v>
      </c>
      <c r="P15" s="238">
        <f>'[1]3-ВС Р 4 категорія'!N91+'[1]2-ВС Р 4 Кас'!L15</f>
        <v>4</v>
      </c>
      <c r="Q15" s="238">
        <f>'[1]3-ВС Р 4 категорія'!O91+'[1]2-ВС Р 4 Кас'!M15</f>
        <v>8</v>
      </c>
      <c r="R15" s="238">
        <f>'[1]3-ВС Р 4 категорія'!P91+'[1]2-ВС Р 4 Кас'!N15</f>
        <v>7</v>
      </c>
      <c r="S15" s="238">
        <f>'[1]3-ВС Р 4 категорія'!Q91+'[1]2-ВС Р 4 Кас'!O15</f>
        <v>5</v>
      </c>
      <c r="T15" s="238">
        <f>'[1]3-ВС Р 4 категорія'!R91+'[1]2-ВС Р 4 Кас'!P15</f>
        <v>7</v>
      </c>
      <c r="U15" s="238">
        <f>'[1]3-ВС Р 4 категорія'!S91+'[1]2-ВС Р 4 Кас'!Q15</f>
        <v>195</v>
      </c>
    </row>
    <row r="16" spans="1:21" ht="85.5" customHeight="1" x14ac:dyDescent="0.2">
      <c r="A16" s="234"/>
      <c r="B16" s="358" t="s">
        <v>222</v>
      </c>
      <c r="C16" s="359"/>
      <c r="D16" s="235">
        <v>12</v>
      </c>
      <c r="E16" s="238">
        <f>'[1]3-ВС Р 4 категорія'!C94+'[1]2-ВС Р 4 Кас'!D16</f>
        <v>27488</v>
      </c>
      <c r="F16" s="238">
        <f>'[1]3-ВС Р 4 категорія'!D94+'[1]2-ВС Р 4 Кас'!D16</f>
        <v>9456</v>
      </c>
      <c r="G16" s="238">
        <f>'[1]3-ВС Р 4 категорія'!E94</f>
        <v>18032</v>
      </c>
      <c r="H16" s="238">
        <f>'[1]3-ВС Р 4 категорія'!F94</f>
        <v>11</v>
      </c>
      <c r="I16" s="238">
        <f>'[1]3-ВС Р 4 категорія'!G94+'[1]2-ВС Р 4 Кас'!G16</f>
        <v>19575</v>
      </c>
      <c r="J16" s="238">
        <f>'[1]3-ВС Р 4 категорія'!H94</f>
        <v>10169</v>
      </c>
      <c r="K16" s="238">
        <f>'[1]3-ВС Р 4 категорія'!I94</f>
        <v>5435</v>
      </c>
      <c r="L16" s="238">
        <f>'[1]3-ВС Р 4 категорія'!J94+'[1]2-ВС Р 4 Кас'!H16</f>
        <v>35</v>
      </c>
      <c r="M16" s="238">
        <f>'[1]3-ВС Р 4 категорія'!K94+'[1]2-ВС Р 4 Кас'!I16</f>
        <v>2510</v>
      </c>
      <c r="N16" s="238">
        <f>'[1]3-ВС Р 4 категорія'!L94+'[1]2-ВС Р 4 Кас'!J16</f>
        <v>47</v>
      </c>
      <c r="O16" s="238">
        <f>'[1]3-ВС Р 4 категорія'!M94+'[1]2-ВС Р 4 Кас'!K16</f>
        <v>1379</v>
      </c>
      <c r="P16" s="238">
        <f>'[1]3-ВС Р 4 категорія'!N94+'[1]2-ВС Р 4 Кас'!L16</f>
        <v>14</v>
      </c>
      <c r="Q16" s="238">
        <f>'[1]3-ВС Р 4 категорія'!O94+'[1]2-ВС Р 4 Кас'!M16</f>
        <v>796</v>
      </c>
      <c r="R16" s="238">
        <f>'[1]3-ВС Р 4 категорія'!P94+'[1]2-ВС Р 4 Кас'!N16</f>
        <v>104</v>
      </c>
      <c r="S16" s="238">
        <f>'[1]3-ВС Р 4 категорія'!Q94+'[1]2-ВС Р 4 Кас'!O16</f>
        <v>249</v>
      </c>
      <c r="T16" s="238">
        <f>'[1]3-ВС Р 4 категорія'!R94+'[1]2-ВС Р 4 Кас'!P16</f>
        <v>203</v>
      </c>
      <c r="U16" s="238">
        <f>'[1]3-ВС Р 4 категорія'!S94+'[1]2-ВС Р 4 Кас'!Q16</f>
        <v>7825</v>
      </c>
    </row>
    <row r="17" spans="1:22" ht="72" customHeight="1" x14ac:dyDescent="0.2">
      <c r="A17" s="234"/>
      <c r="B17" s="358" t="s">
        <v>223</v>
      </c>
      <c r="C17" s="359"/>
      <c r="D17" s="235">
        <v>13</v>
      </c>
      <c r="E17" s="238">
        <f>'[1]3-ВС Р 4 категорія'!C130+'[1]2-ВС Р 4 Кас'!D17</f>
        <v>9444</v>
      </c>
      <c r="F17" s="238">
        <f>'[1]3-ВС Р 4 категорія'!D130+'[1]2-ВС Р 4 Кас'!D17</f>
        <v>4241</v>
      </c>
      <c r="G17" s="238">
        <f>'[1]3-ВС Р 4 категорія'!E130</f>
        <v>5203</v>
      </c>
      <c r="H17" s="238">
        <f>'[1]3-ВС Р 4 категорія'!F130</f>
        <v>5</v>
      </c>
      <c r="I17" s="238">
        <f>'[1]3-ВС Р 4 категорія'!G130+'[1]2-ВС Р 4 Кас'!G17</f>
        <v>6540</v>
      </c>
      <c r="J17" s="238">
        <f>'[1]3-ВС Р 4 категорія'!H130</f>
        <v>3825</v>
      </c>
      <c r="K17" s="238">
        <f>'[1]3-ВС Р 4 категорія'!I130</f>
        <v>487</v>
      </c>
      <c r="L17" s="238">
        <f>'[1]3-ВС Р 4 категорія'!J130+'[1]2-ВС Р 4 Кас'!H17</f>
        <v>33</v>
      </c>
      <c r="M17" s="238">
        <f>'[1]3-ВС Р 4 категорія'!K130+'[1]2-ВС Р 4 Кас'!I17</f>
        <v>1339</v>
      </c>
      <c r="N17" s="238">
        <f>'[1]3-ВС Р 4 категорія'!L130+'[1]2-ВС Р 4 Кас'!J17</f>
        <v>61</v>
      </c>
      <c r="O17" s="238">
        <f>'[1]3-ВС Р 4 категорія'!M130+'[1]2-ВС Р 4 Кас'!K17</f>
        <v>795</v>
      </c>
      <c r="P17" s="238">
        <f>'[1]3-ВС Р 4 категорія'!N130+'[1]2-ВС Р 4 Кас'!L17</f>
        <v>36</v>
      </c>
      <c r="Q17" s="238">
        <f>'[1]3-ВС Р 4 категорія'!O130+'[1]2-ВС Р 4 Кас'!M17</f>
        <v>132</v>
      </c>
      <c r="R17" s="238">
        <f>'[1]3-ВС Р 4 категорія'!P130+'[1]2-ВС Р 4 Кас'!N17</f>
        <v>111</v>
      </c>
      <c r="S17" s="238">
        <f>'[1]3-ВС Р 4 категорія'!Q130+'[1]2-ВС Р 4 Кас'!O17</f>
        <v>332</v>
      </c>
      <c r="T17" s="238">
        <f>'[1]3-ВС Р 4 категорія'!R130+'[1]2-ВС Р 4 Кас'!P17</f>
        <v>168</v>
      </c>
      <c r="U17" s="238">
        <f>'[1]3-ВС Р 4 категорія'!S130+'[1]2-ВС Р 4 Кас'!Q17</f>
        <v>2880</v>
      </c>
    </row>
    <row r="18" spans="1:22" ht="54.75" customHeight="1" x14ac:dyDescent="0.2">
      <c r="A18" s="234"/>
      <c r="B18" s="358" t="s">
        <v>224</v>
      </c>
      <c r="C18" s="359"/>
      <c r="D18" s="235">
        <v>14</v>
      </c>
      <c r="E18" s="238">
        <f>'[1]3-ВС Р 4 категорія'!C156+'[1]2-ВС Р 4 Кас'!D18</f>
        <v>2206</v>
      </c>
      <c r="F18" s="238">
        <f>'[1]3-ВС Р 4 категорія'!D156+'[1]2-ВС Р 4 Кас'!D18</f>
        <v>871</v>
      </c>
      <c r="G18" s="238">
        <f>'[1]3-ВС Р 4 категорія'!E156</f>
        <v>1335</v>
      </c>
      <c r="H18" s="238">
        <f>'[1]3-ВС Р 4 категорія'!F156</f>
        <v>0</v>
      </c>
      <c r="I18" s="238">
        <f>'[1]3-ВС Р 4 категорія'!G156+'[1]2-ВС Р 4 Кас'!G18</f>
        <v>1904</v>
      </c>
      <c r="J18" s="238">
        <f>'[1]3-ВС Р 4 категорія'!H156</f>
        <v>658</v>
      </c>
      <c r="K18" s="238">
        <f>'[1]3-ВС Р 4 категорія'!I156</f>
        <v>331</v>
      </c>
      <c r="L18" s="238">
        <f>'[1]3-ВС Р 4 категорія'!J156+'[1]2-ВС Р 4 Кас'!H18</f>
        <v>7</v>
      </c>
      <c r="M18" s="238">
        <f>'[1]3-ВС Р 4 категорія'!K156+'[1]2-ВС Р 4 Кас'!I18</f>
        <v>505</v>
      </c>
      <c r="N18" s="238">
        <f>'[1]3-ВС Р 4 категорія'!L156+'[1]2-ВС Р 4 Кас'!J18</f>
        <v>18</v>
      </c>
      <c r="O18" s="238">
        <f>'[1]3-ВС Р 4 категорія'!M156+'[1]2-ВС Р 4 Кас'!K18</f>
        <v>385</v>
      </c>
      <c r="P18" s="238">
        <f>'[1]3-ВС Р 4 категорія'!N156+'[1]2-ВС Р 4 Кас'!L18</f>
        <v>27</v>
      </c>
      <c r="Q18" s="238">
        <f>'[1]3-ВС Р 4 категорія'!O156+'[1]2-ВС Р 4 Кас'!M18</f>
        <v>120</v>
      </c>
      <c r="R18" s="238">
        <f>'[1]3-ВС Р 4 категорія'!P156+'[1]2-ВС Р 4 Кас'!N18</f>
        <v>123</v>
      </c>
      <c r="S18" s="238">
        <f>'[1]3-ВС Р 4 категорія'!Q156+'[1]2-ВС Р 4 Кас'!O18</f>
        <v>45</v>
      </c>
      <c r="T18" s="238">
        <f>'[1]3-ВС Р 4 категорія'!R156+'[1]2-ВС Р 4 Кас'!P18</f>
        <v>57</v>
      </c>
      <c r="U18" s="238">
        <f>'[1]3-ВС Р 4 категорія'!S156+'[1]2-ВС Р 4 Кас'!Q18</f>
        <v>290</v>
      </c>
    </row>
    <row r="19" spans="1:22" ht="56.25" customHeight="1" x14ac:dyDescent="0.2">
      <c r="A19" s="234"/>
      <c r="B19" s="358" t="s">
        <v>225</v>
      </c>
      <c r="C19" s="359"/>
      <c r="D19" s="235">
        <v>15</v>
      </c>
      <c r="E19" s="238">
        <f>'[1]3-ВС Р 4 категорія'!C169+'[1]2-ВС Р 4 Кас'!D19</f>
        <v>22</v>
      </c>
      <c r="F19" s="238">
        <f>'[1]3-ВС Р 4 категорія'!D169+'[1]2-ВС Р 4 Кас'!D19</f>
        <v>4</v>
      </c>
      <c r="G19" s="238">
        <f>'[1]3-ВС Р 4 категорія'!E169+'[1]2-ВС Р 4 Кас'!F19</f>
        <v>18</v>
      </c>
      <c r="H19" s="238">
        <f>'[1]3-ВС Р 4 категорія'!F169</f>
        <v>0</v>
      </c>
      <c r="I19" s="238">
        <f>'[1]3-ВС Р 4 категорія'!G169+'[1]2-ВС Р 4 Кас'!G19</f>
        <v>13</v>
      </c>
      <c r="J19" s="238">
        <f>'[1]3-ВС Р 4 категорія'!H169</f>
        <v>5</v>
      </c>
      <c r="K19" s="238">
        <f>'[1]3-ВС Р 4 категорія'!I169</f>
        <v>3</v>
      </c>
      <c r="L19" s="238">
        <f>'[1]3-ВС Р 4 категорія'!J169+'[1]2-ВС Р 4 Кас'!H19</f>
        <v>0</v>
      </c>
      <c r="M19" s="238">
        <f>'[1]3-ВС Р 4 категорія'!K169+'[1]2-ВС Р 4 Кас'!I19</f>
        <v>3</v>
      </c>
      <c r="N19" s="238">
        <f>'[1]3-ВС Р 4 категорія'!L169+'[1]2-ВС Р 4 Кас'!J19</f>
        <v>1</v>
      </c>
      <c r="O19" s="238">
        <f>'[1]3-ВС Р 4 категорія'!M169+'[1]2-ВС Р 4 Кас'!N19</f>
        <v>1</v>
      </c>
      <c r="P19" s="238">
        <f>'[1]3-ВС Р 4 категорія'!N169+'[1]2-ВС Р 4 Кас'!O19</f>
        <v>0</v>
      </c>
      <c r="Q19" s="238">
        <f>'[1]3-ВС Р 4 категорія'!O169+'[1]2-ВС Р 4 Кас'!P19</f>
        <v>0</v>
      </c>
      <c r="R19" s="238">
        <f>'[1]3-ВС Р 4 категорія'!P169+'[1]2-ВС Р 4 Кас'!N19</f>
        <v>1</v>
      </c>
      <c r="S19" s="238">
        <f>'[1]3-ВС Р 4 категорія'!Q169+'[1]2-ВС Р 4 Кас'!R19</f>
        <v>0</v>
      </c>
      <c r="T19" s="238">
        <f>'[1]3-ВС Р 4 категорія'!R169+'[1]2-ВС Р 4 Кас'!S19</f>
        <v>0</v>
      </c>
      <c r="U19" s="238">
        <f>'[1]3-ВС Р 4 категорія'!S169+'[1]2-ВС Р 4 Кас'!T19</f>
        <v>9</v>
      </c>
    </row>
    <row r="20" spans="1:22" ht="54.75" customHeight="1" x14ac:dyDescent="0.2">
      <c r="A20" s="234"/>
      <c r="B20" s="358" t="s">
        <v>226</v>
      </c>
      <c r="C20" s="359"/>
      <c r="D20" s="235">
        <v>16</v>
      </c>
      <c r="E20" s="238">
        <f>'[1]3-ВС Р 4 категорія'!C170+'[1]2-ВС Р 4 Кас'!D20</f>
        <v>126</v>
      </c>
      <c r="F20" s="238">
        <f>'[1]3-ВС Р 4 категорія'!D170+'[1]2-ВС Р 4 Кас'!D20</f>
        <v>58</v>
      </c>
      <c r="G20" s="238">
        <f>'[1]3-ВС Р 4 категорія'!E170</f>
        <v>68</v>
      </c>
      <c r="H20" s="238">
        <f>'[1]3-ВС Р 4 категорія'!F170</f>
        <v>0</v>
      </c>
      <c r="I20" s="238">
        <f>'[1]3-ВС Р 4 категорія'!G170+'[1]2-ВС Р 4 Кас'!G20</f>
        <v>94</v>
      </c>
      <c r="J20" s="238">
        <f>'[1]3-ВС Р 4 категорія'!H170</f>
        <v>51</v>
      </c>
      <c r="K20" s="238">
        <f>'[1]3-ВС Р 4 категорія'!I170</f>
        <v>10</v>
      </c>
      <c r="L20" s="238">
        <f>'[1]3-ВС Р 4 категорія'!J170+'[1]2-ВС Р 4 Кас'!H20</f>
        <v>1</v>
      </c>
      <c r="M20" s="238">
        <f>'[1]3-ВС Р 4 категорія'!K170+'[1]2-ВС Р 4 Кас'!I20</f>
        <v>18</v>
      </c>
      <c r="N20" s="238">
        <f>'[1]3-ВС Р 4 категорія'!L170+'[1]2-ВС Р 4 Кас'!J20</f>
        <v>1</v>
      </c>
      <c r="O20" s="238">
        <f>'[1]3-ВС Р 4 категорія'!M170+'[1]2-ВС Р 4 Кас'!K20</f>
        <v>13</v>
      </c>
      <c r="P20" s="238">
        <f>'[1]3-ВС Р 4 категорія'!N170+'[1]2-ВС Р 4 Кас'!L20</f>
        <v>7</v>
      </c>
      <c r="Q20" s="238">
        <f>'[1]3-ВС Р 4 категорія'!O170+'[1]2-ВС Р 4 Кас'!M20</f>
        <v>1</v>
      </c>
      <c r="R20" s="238">
        <f>'[1]3-ВС Р 4 категорія'!P170+'[1]2-ВС Р 4 Кас'!N20</f>
        <v>3</v>
      </c>
      <c r="S20" s="238">
        <f>'[1]3-ВС Р 4 категорія'!Q170+'[1]2-ВС Р 4 Кас'!O20</f>
        <v>1</v>
      </c>
      <c r="T20" s="238">
        <f>'[1]3-ВС Р 4 категорія'!R170+'[1]2-ВС Р 4 Кас'!P20</f>
        <v>1</v>
      </c>
      <c r="U20" s="238">
        <f>'[1]3-ВС Р 4 категорія'!S170+'[1]2-ВС Р 4 Кас'!Q20</f>
        <v>33</v>
      </c>
    </row>
    <row r="21" spans="1:22" s="237" customFormat="1" ht="101.25" customHeight="1" x14ac:dyDescent="0.2">
      <c r="A21" s="234"/>
      <c r="B21" s="349" t="s">
        <v>227</v>
      </c>
      <c r="C21" s="350"/>
      <c r="D21" s="235">
        <v>17</v>
      </c>
      <c r="E21" s="236">
        <f>'[1]4-ВС Розділ 3'!C5+'[1]2-ВС Р 4 Кас'!D21</f>
        <v>11485</v>
      </c>
      <c r="F21" s="236">
        <f>'[1]4-ВС Розділ 3'!D5+'[1]2-ВС Р 4 Кас'!D21</f>
        <v>1634</v>
      </c>
      <c r="G21" s="236">
        <f>'[1]4-ВС Розділ 3'!E5</f>
        <v>9851</v>
      </c>
      <c r="H21" s="236">
        <f>'[1]4-ВС Розділ 3'!F5</f>
        <v>86</v>
      </c>
      <c r="I21" s="236">
        <f>'[1]4-ВС Розділ 3'!G5+'[1]2-ВС Р 4 Кас'!G21</f>
        <v>9844</v>
      </c>
      <c r="J21" s="236">
        <f>'[1]4-ВС Розділ 3'!H5</f>
        <v>2887</v>
      </c>
      <c r="K21" s="236">
        <f>'[1]4-ВС Розділ 3'!I5</f>
        <v>1072</v>
      </c>
      <c r="L21" s="236">
        <f>'[1]4-ВС Розділ 3'!J5</f>
        <v>616</v>
      </c>
      <c r="M21" s="236">
        <f>'[1]4-ВС Розділ 3'!K5+'[1]2-ВС Р 4 Кас'!I21</f>
        <v>3773</v>
      </c>
      <c r="N21" s="236">
        <f>'[1]4-ВС Розділ 3'!L5+'[1]2-ВС Р 4 Кас'!J21</f>
        <v>103</v>
      </c>
      <c r="O21" s="236">
        <f>'[1]4-ВС Розділ 3'!M5+'[1]2-ВС Р 4 Кас'!K21</f>
        <v>1393</v>
      </c>
      <c r="P21" s="236">
        <f>'[1]4-ВС Розділ 3'!N5+'[1]2-ВС Р 4 Кас'!L21</f>
        <v>29</v>
      </c>
      <c r="Q21" s="236">
        <f>'[1]4-ВС Розділ 3'!O5+'[1]2-ВС Р 4 Кас'!M21</f>
        <v>824</v>
      </c>
      <c r="R21" s="236">
        <f>'[1]4-ВС Розділ 3'!P5+'[1]2-ВС Р 4 Кас'!N21</f>
        <v>192</v>
      </c>
      <c r="S21" s="236">
        <f>'[1]4-ВС Розділ 3'!Q5+'[1]2-ВС Р 4 Кас'!O21</f>
        <v>153</v>
      </c>
      <c r="T21" s="236">
        <f>'[1]4-ВС Розділ 3'!R5+'[1]2-ВС Р 4 Кас'!P21</f>
        <v>193</v>
      </c>
      <c r="U21" s="236">
        <f>'[1]4-ВС Розділ 3'!S5+'[1]2-ВС Р 4 Кас'!Q21</f>
        <v>1635</v>
      </c>
      <c r="V21" s="239"/>
    </row>
    <row r="22" spans="1:22" ht="51.75" customHeight="1" x14ac:dyDescent="0.2">
      <c r="A22" s="234"/>
      <c r="B22" s="360" t="s">
        <v>194</v>
      </c>
      <c r="C22" s="361"/>
      <c r="D22" s="235">
        <v>18</v>
      </c>
      <c r="E22" s="238">
        <f>'[1]4-ВС Розділ 3'!C6+'[1]2-ВС Р 4 Кас'!D22</f>
        <v>5871</v>
      </c>
      <c r="F22" s="238">
        <f>'[1]4-ВС Розділ 3'!D6+'[1]2-ВС Р 4 Кас'!D22</f>
        <v>737</v>
      </c>
      <c r="G22" s="238">
        <f>'[1]4-ВС Розділ 3'!E6</f>
        <v>5134</v>
      </c>
      <c r="H22" s="238">
        <f>'[1]4-ВС Розділ 3'!F6</f>
        <v>34</v>
      </c>
      <c r="I22" s="238">
        <f>'[1]4-ВС Розділ 3'!G6+'[1]2-ВС Р 4 Кас'!G22</f>
        <v>5217</v>
      </c>
      <c r="J22" s="238">
        <f>'[1]4-ВС Розділ 3'!H6</f>
        <v>1848</v>
      </c>
      <c r="K22" s="238">
        <f>'[1]4-ВС Розділ 3'!I6</f>
        <v>543</v>
      </c>
      <c r="L22" s="238">
        <f>'[1]4-ВС Розділ 3'!J6+'[1]2-ВС Р 4 Кас'!H22</f>
        <v>286</v>
      </c>
      <c r="M22" s="238">
        <f>'[1]4-ВС Розділ 3'!K6+'[1]2-ВС Р 4 Кас'!I22</f>
        <v>1890</v>
      </c>
      <c r="N22" s="238">
        <f>'[1]4-ВС Розділ 3'!L6+'[1]2-ВС Р 4 Кас'!J22</f>
        <v>49</v>
      </c>
      <c r="O22" s="238">
        <f>'[1]4-ВС Розділ 3'!M6+'[1]2-ВС Р 4 Кас'!K22</f>
        <v>601</v>
      </c>
      <c r="P22" s="238">
        <f>'[1]4-ВС Розділ 3'!N6+'[1]2-ВС Р 4 Кас'!L22</f>
        <v>9</v>
      </c>
      <c r="Q22" s="238">
        <f>'[1]4-ВС Розділ 3'!O6+'[1]2-ВС Р 4 Кас'!M22</f>
        <v>343</v>
      </c>
      <c r="R22" s="238">
        <f>'[1]4-ВС Розділ 3'!P6+'[1]2-ВС Р 4 Кас'!N22</f>
        <v>83</v>
      </c>
      <c r="S22" s="238">
        <f>'[1]4-ВС Розділ 3'!Q6+'[1]2-ВС Р 4 Кас'!O22</f>
        <v>74</v>
      </c>
      <c r="T22" s="238">
        <f>'[1]4-ВС Розділ 3'!R6+'[1]2-ВС Р 4 Кас'!P22</f>
        <v>90</v>
      </c>
      <c r="U22" s="238">
        <f>'[1]4-ВС Розділ 3'!S6+'[1]2-ВС Р 4 Кас'!Q22</f>
        <v>652</v>
      </c>
    </row>
    <row r="23" spans="1:22" ht="45.75" customHeight="1" x14ac:dyDescent="0.2">
      <c r="A23" s="234"/>
      <c r="B23" s="360" t="s">
        <v>54</v>
      </c>
      <c r="C23" s="361"/>
      <c r="D23" s="235">
        <v>19</v>
      </c>
      <c r="E23" s="238">
        <f>'[1]4-ВС Розділ 3'!C36+'[1]2-ВС Р 4 Кас'!D23</f>
        <v>950</v>
      </c>
      <c r="F23" s="238">
        <f>'[1]4-ВС Розділ 3'!D36+'[1]2-ВС Р 4 Кас'!D23</f>
        <v>129</v>
      </c>
      <c r="G23" s="238">
        <f>'[1]4-ВС Розділ 3'!E36</f>
        <v>821</v>
      </c>
      <c r="H23" s="238">
        <f>'[1]4-ВС Розділ 3'!F36</f>
        <v>13</v>
      </c>
      <c r="I23" s="238">
        <f>'[1]4-ВС Розділ 3'!G36+'[1]2-ВС Р 4 Кас'!G23</f>
        <v>814</v>
      </c>
      <c r="J23" s="238">
        <f>'[1]4-ВС Розділ 3'!H36</f>
        <v>274</v>
      </c>
      <c r="K23" s="238">
        <f>'[1]4-ВС Розділ 3'!I36</f>
        <v>89</v>
      </c>
      <c r="L23" s="238">
        <f>'[1]4-ВС Розділ 3'!J36+'[1]2-ВС Р 4 Кас'!H23</f>
        <v>71</v>
      </c>
      <c r="M23" s="238">
        <f>'[1]4-ВС Розділ 3'!K36+'[1]2-ВС Р 4 Кас'!I23</f>
        <v>270</v>
      </c>
      <c r="N23" s="238">
        <f>'[1]4-ВС Розділ 3'!L36+'[1]2-ВС Р 4 Кас'!J23</f>
        <v>3</v>
      </c>
      <c r="O23" s="238">
        <f>'[1]4-ВС Розділ 3'!M36+'[1]2-ВС Р 4 Кас'!K23</f>
        <v>107</v>
      </c>
      <c r="P23" s="238">
        <f>'[1]4-ВС Розділ 3'!N36+'[1]2-ВС Р 4 Кас'!L23</f>
        <v>8</v>
      </c>
      <c r="Q23" s="238">
        <f>'[1]4-ВС Розділ 3'!O36+'[1]2-ВС Р 4 Кас'!M23</f>
        <v>58</v>
      </c>
      <c r="R23" s="238">
        <f>'[1]4-ВС Розділ 3'!P36+'[1]2-ВС Р 4 Кас'!N23</f>
        <v>14</v>
      </c>
      <c r="S23" s="238">
        <f>'[1]4-ВС Розділ 3'!Q36+'[1]2-ВС Р 4 Кас'!O23</f>
        <v>14</v>
      </c>
      <c r="T23" s="238">
        <f>'[1]4-ВС Розділ 3'!R36+'[1]2-ВС Р 4 Кас'!P23</f>
        <v>13</v>
      </c>
      <c r="U23" s="238">
        <f>'[1]4-ВС Розділ 3'!S36+'[1]2-ВС Р 4 Кас'!Q23</f>
        <v>131</v>
      </c>
    </row>
    <row r="24" spans="1:22" ht="48" customHeight="1" x14ac:dyDescent="0.2">
      <c r="A24" s="234"/>
      <c r="B24" s="360" t="s">
        <v>55</v>
      </c>
      <c r="C24" s="361"/>
      <c r="D24" s="235">
        <v>20</v>
      </c>
      <c r="E24" s="238">
        <f>'[1]4-ВС Розділ 3'!C40+'[1]2-ВС Р 4 Кас'!D24</f>
        <v>54</v>
      </c>
      <c r="F24" s="238">
        <f>'[1]4-ВС Розділ 3'!D40+'[1]2-ВС Р 4 Кас'!D24</f>
        <v>8</v>
      </c>
      <c r="G24" s="238">
        <f>'[1]4-ВС Розділ 3'!E40</f>
        <v>46</v>
      </c>
      <c r="H24" s="238">
        <f>'[1]4-ВС Розділ 3'!F40</f>
        <v>1</v>
      </c>
      <c r="I24" s="238">
        <f>'[1]4-ВС Розділ 3'!G40+'[1]2-ВС Р 4 Кас'!G24</f>
        <v>44</v>
      </c>
      <c r="J24" s="238">
        <f>'[1]4-ВС Розділ 3'!H40</f>
        <v>13</v>
      </c>
      <c r="K24" s="238">
        <f>'[1]4-ВС Розділ 3'!I40</f>
        <v>1</v>
      </c>
      <c r="L24" s="238">
        <f>'[1]4-ВС Розділ 3'!J40+'[1]2-ВС Р 4 Кас'!H24</f>
        <v>4</v>
      </c>
      <c r="M24" s="238">
        <f>'[1]4-ВС Розділ 3'!K40+'[1]2-ВС Р 4 Кас'!I24</f>
        <v>19</v>
      </c>
      <c r="N24" s="238">
        <f>'[1]4-ВС Розділ 3'!L40+'[1]2-ВС Р 4 Кас'!J24</f>
        <v>0</v>
      </c>
      <c r="O24" s="238">
        <f>'[1]4-ВС Розділ 3'!M40+'[1]2-ВС Р 4 Кас'!K24</f>
        <v>7</v>
      </c>
      <c r="P24" s="238">
        <f>'[1]4-ВС Розділ 3'!N40+'[1]2-ВС Р 4 Кас'!L24</f>
        <v>0</v>
      </c>
      <c r="Q24" s="238">
        <f>'[1]4-ВС Розділ 3'!O40+'[1]2-ВС Р 4 Кас'!M24</f>
        <v>1</v>
      </c>
      <c r="R24" s="238">
        <f>'[1]4-ВС Розділ 3'!P40+'[1]2-ВС Р 4 Кас'!N24</f>
        <v>4</v>
      </c>
      <c r="S24" s="238">
        <f>'[1]4-ВС Розділ 3'!Q40+'[1]2-ВС Р 4 Кас'!O24</f>
        <v>0</v>
      </c>
      <c r="T24" s="238">
        <f>'[1]4-ВС Розділ 3'!R40+'[1]2-ВС Р 4 Кас'!P24</f>
        <v>2</v>
      </c>
      <c r="U24" s="238">
        <f>'[1]4-ВС Розділ 3'!S40+'[1]2-ВС Р 4 Кас'!Q24</f>
        <v>9</v>
      </c>
    </row>
    <row r="25" spans="1:22" ht="48" customHeight="1" x14ac:dyDescent="0.2">
      <c r="A25" s="234"/>
      <c r="B25" s="360" t="s">
        <v>56</v>
      </c>
      <c r="C25" s="361"/>
      <c r="D25" s="235">
        <v>21</v>
      </c>
      <c r="E25" s="238">
        <f>'[1]4-ВС Розділ 3'!C42+'[1]2-ВС Р 4 Кас'!D25</f>
        <v>588</v>
      </c>
      <c r="F25" s="238">
        <f>'[1]4-ВС Розділ 3'!D42+'[1]2-ВС Р 4 Кас'!D25</f>
        <v>85</v>
      </c>
      <c r="G25" s="238">
        <f>'[1]4-ВС Розділ 3'!E42</f>
        <v>503</v>
      </c>
      <c r="H25" s="238">
        <f>'[1]4-ВС Розділ 3'!F42</f>
        <v>6</v>
      </c>
      <c r="I25" s="238">
        <f>'[1]4-ВС Розділ 3'!G42+'[1]2-ВС Р 4 Кас'!G25</f>
        <v>509</v>
      </c>
      <c r="J25" s="238">
        <f>'[1]4-ВС Розділ 3'!H42</f>
        <v>103</v>
      </c>
      <c r="K25" s="238">
        <f>'[1]4-ВС Розділ 3'!I42</f>
        <v>55</v>
      </c>
      <c r="L25" s="238">
        <f>'[1]4-ВС Розділ 3'!J42+'[1]2-ВС Р 4 Кас'!H25</f>
        <v>31</v>
      </c>
      <c r="M25" s="238">
        <f>'[1]4-ВС Розділ 3'!K42+'[1]2-ВС Р 4 Кас'!I25</f>
        <v>216</v>
      </c>
      <c r="N25" s="238">
        <f>'[1]4-ВС Розділ 3'!L42+'[1]2-ВС Р 4 Кас'!J25</f>
        <v>7</v>
      </c>
      <c r="O25" s="238">
        <f>'[1]4-ВС Розділ 3'!M42+'[1]2-ВС Р 4 Кас'!K25</f>
        <v>97</v>
      </c>
      <c r="P25" s="238">
        <f>'[1]4-ВС Розділ 3'!N42+'[1]2-ВС Р 4 Кас'!L25</f>
        <v>1</v>
      </c>
      <c r="Q25" s="238">
        <f>'[1]4-ВС Розділ 3'!O42+'[1]2-ВС Р 4 Кас'!M25</f>
        <v>60</v>
      </c>
      <c r="R25" s="238">
        <f>'[1]4-ВС Розділ 3'!P42+'[1]2-ВС Р 4 Кас'!N25</f>
        <v>13</v>
      </c>
      <c r="S25" s="238">
        <f>'[1]4-ВС Розділ 3'!Q42+'[1]2-ВС Р 4 Кас'!O25</f>
        <v>14</v>
      </c>
      <c r="T25" s="238">
        <f>'[1]4-ВС Розділ 3'!R42+'[1]2-ВС Р 4 Кас'!P25</f>
        <v>9</v>
      </c>
      <c r="U25" s="238">
        <f>'[1]4-ВС Розділ 3'!S42+'[1]2-ВС Р 4 Кас'!Q25</f>
        <v>80</v>
      </c>
    </row>
    <row r="26" spans="1:22" ht="48" customHeight="1" x14ac:dyDescent="0.2">
      <c r="A26" s="234"/>
      <c r="B26" s="360" t="s">
        <v>57</v>
      </c>
      <c r="C26" s="361"/>
      <c r="D26" s="235">
        <v>22</v>
      </c>
      <c r="E26" s="238">
        <f>'[1]4-ВС Розділ 3'!C50+'[1]2-ВС Р 4 Кас'!D26</f>
        <v>1132</v>
      </c>
      <c r="F26" s="238">
        <f>'[1]4-ВС Розділ 3'!D50+'[1]2-ВС Р 4 Кас'!D26</f>
        <v>240</v>
      </c>
      <c r="G26" s="238">
        <f>'[1]4-ВС Розділ 3'!E50</f>
        <v>892</v>
      </c>
      <c r="H26" s="238">
        <f>'[1]4-ВС Розділ 3'!F50</f>
        <v>10</v>
      </c>
      <c r="I26" s="238">
        <f>'[1]4-ВС Розділ 3'!G50+'[1]2-ВС Р 4 Кас'!G26</f>
        <v>926</v>
      </c>
      <c r="J26" s="238">
        <f>'[1]4-ВС Розділ 3'!H50</f>
        <v>149</v>
      </c>
      <c r="K26" s="238">
        <f>'[1]4-ВС Розділ 3'!I50</f>
        <v>124</v>
      </c>
      <c r="L26" s="238">
        <f>'[1]4-ВС Розділ 3'!J50+'[1]2-ВС Р 4 Кас'!H26</f>
        <v>86</v>
      </c>
      <c r="M26" s="238">
        <f>'[1]4-ВС Розділ 3'!K50+'[1]2-ВС Р 4 Кас'!I26</f>
        <v>332</v>
      </c>
      <c r="N26" s="238">
        <f>'[1]4-ВС Розділ 3'!L50+'[1]2-ВС Р 4 Кас'!J26</f>
        <v>21</v>
      </c>
      <c r="O26" s="238">
        <f>'[1]4-ВС Розділ 3'!M50+'[1]2-ВС Р 4 Кас'!K26</f>
        <v>214</v>
      </c>
      <c r="P26" s="238">
        <f>'[1]4-ВС Розділ 3'!N50+'[1]2-ВС Р 4 Кас'!L26</f>
        <v>8</v>
      </c>
      <c r="Q26" s="238">
        <f>'[1]4-ВС Розділ 3'!O50+'[1]2-ВС Р 4 Кас'!M26</f>
        <v>122</v>
      </c>
      <c r="R26" s="238">
        <f>'[1]4-ВС Розділ 3'!P50+'[1]2-ВС Р 4 Кас'!N26</f>
        <v>28</v>
      </c>
      <c r="S26" s="238">
        <f>'[1]4-ВС Розділ 3'!Q50+'[1]2-ВС Р 4 Кас'!O26</f>
        <v>25</v>
      </c>
      <c r="T26" s="238">
        <f>'[1]4-ВС Розділ 3'!R50+'[1]2-ВС Р 4 Кас'!P26</f>
        <v>31</v>
      </c>
      <c r="U26" s="238">
        <f>'[1]4-ВС Розділ 3'!S50+'[1]2-ВС Р 4 Кас'!Q26</f>
        <v>206</v>
      </c>
    </row>
    <row r="27" spans="1:22" ht="48" customHeight="1" x14ac:dyDescent="0.2">
      <c r="A27" s="234"/>
      <c r="B27" s="360" t="s">
        <v>58</v>
      </c>
      <c r="C27" s="361"/>
      <c r="D27" s="235">
        <v>23</v>
      </c>
      <c r="E27" s="238">
        <f>'[1]4-ВС Розділ 3'!C61+'[1]2-ВС Р 4 Кас'!D27</f>
        <v>675</v>
      </c>
      <c r="F27" s="238">
        <f>'[1]4-ВС Розділ 3'!D61+'[1]2-ВС Р 4 Кас'!D27</f>
        <v>85</v>
      </c>
      <c r="G27" s="238">
        <f>'[1]4-ВС Розділ 3'!E61</f>
        <v>590</v>
      </c>
      <c r="H27" s="238">
        <f>'[1]4-ВС Розділ 3'!F61</f>
        <v>6</v>
      </c>
      <c r="I27" s="238">
        <f>'[1]4-ВС Розділ 3'!G61+'[1]2-ВС Р 4 Кас'!G27</f>
        <v>536</v>
      </c>
      <c r="J27" s="238">
        <f>'[1]4-ВС Розділ 3'!H61</f>
        <v>111</v>
      </c>
      <c r="K27" s="238">
        <f>'[1]4-ВС Розділ 3'!I61</f>
        <v>81</v>
      </c>
      <c r="L27" s="238">
        <f>'[1]4-ВС Розділ 3'!J61+'[1]2-ВС Р 4 Кас'!H27</f>
        <v>46</v>
      </c>
      <c r="M27" s="238">
        <f>'[1]4-ВС Розділ 3'!K61+'[1]2-ВС Р 4 Кас'!I27</f>
        <v>189</v>
      </c>
      <c r="N27" s="238">
        <f>'[1]4-ВС Розділ 3'!L61+'[1]2-ВС Р 4 Кас'!J27</f>
        <v>10</v>
      </c>
      <c r="O27" s="238">
        <f>'[1]4-ВС Розділ 3'!M61+'[1]2-ВС Р 4 Кас'!K27</f>
        <v>99</v>
      </c>
      <c r="P27" s="238">
        <f>'[1]4-ВС Розділ 3'!N61+'[1]2-ВС Р 4 Кас'!L27</f>
        <v>2</v>
      </c>
      <c r="Q27" s="238">
        <f>'[1]4-ВС Розділ 3'!O61+'[1]2-ВС Р 4 Кас'!M27</f>
        <v>68</v>
      </c>
      <c r="R27" s="238">
        <f>'[1]4-ВС Розділ 3'!P61+'[1]2-ВС Р 4 Кас'!N27</f>
        <v>16</v>
      </c>
      <c r="S27" s="238">
        <f>'[1]4-ВС Розділ 3'!Q61+'[1]2-ВС Р 4 Кас'!O27</f>
        <v>7</v>
      </c>
      <c r="T27" s="238">
        <f>'[1]4-ВС Розділ 3'!R61+'[1]2-ВС Р 4 Кас'!P27</f>
        <v>6</v>
      </c>
      <c r="U27" s="238">
        <f>'[1]4-ВС Розділ 3'!S61+'[1]2-ВС Р 4 Кас'!Q27</f>
        <v>138</v>
      </c>
    </row>
    <row r="28" spans="1:22" ht="48" customHeight="1" x14ac:dyDescent="0.2">
      <c r="A28" s="234"/>
      <c r="B28" s="360" t="s">
        <v>59</v>
      </c>
      <c r="C28" s="361"/>
      <c r="D28" s="235">
        <v>24</v>
      </c>
      <c r="E28" s="238">
        <f>'[1]4-ВС Розділ 3'!C67+'[1]2-ВС Р 4 Кас'!D28</f>
        <v>121</v>
      </c>
      <c r="F28" s="238">
        <f>'[1]4-ВС Розділ 3'!D67+'[1]2-ВС Р 4 Кас'!D28</f>
        <v>17</v>
      </c>
      <c r="G28" s="238">
        <f>'[1]4-ВС Розділ 3'!E67</f>
        <v>104</v>
      </c>
      <c r="H28" s="238">
        <f>'[1]4-ВС Розділ 3'!F67</f>
        <v>1</v>
      </c>
      <c r="I28" s="238">
        <f>'[1]4-ВС Розділ 3'!G67+'[1]2-ВС Р 4 Кас'!G28</f>
        <v>98</v>
      </c>
      <c r="J28" s="238">
        <f>'[1]4-ВС Розділ 3'!H67</f>
        <v>21</v>
      </c>
      <c r="K28" s="238">
        <f>'[1]4-ВС Розділ 3'!I67</f>
        <v>2</v>
      </c>
      <c r="L28" s="238">
        <f>'[1]4-ВС Розділ 3'!J67+'[1]2-ВС Р 4 Кас'!H28</f>
        <v>3</v>
      </c>
      <c r="M28" s="238">
        <f>'[1]4-ВС Розділ 3'!K67+'[1]2-ВС Р 4 Кас'!I28</f>
        <v>39</v>
      </c>
      <c r="N28" s="238">
        <f>'[1]4-ВС Розділ 3'!L67+'[1]2-ВС Р 4 Кас'!J28</f>
        <v>1</v>
      </c>
      <c r="O28" s="238">
        <f>'[1]4-ВС Розділ 3'!M67+'[1]2-ВС Р 4 Кас'!K28</f>
        <v>32</v>
      </c>
      <c r="P28" s="238">
        <f>'[1]4-ВС Розділ 3'!N67+'[1]2-ВС Р 4 Кас'!L28</f>
        <v>0</v>
      </c>
      <c r="Q28" s="238">
        <f>'[1]4-ВС Розділ 3'!O67+'[1]2-ВС Р 4 Кас'!M28</f>
        <v>23</v>
      </c>
      <c r="R28" s="238">
        <f>'[1]4-ВС Розділ 3'!P67+'[1]2-ВС Р 4 Кас'!N28</f>
        <v>3</v>
      </c>
      <c r="S28" s="238">
        <f>'[1]4-ВС Розділ 3'!Q67+'[1]2-ВС Р 4 Кас'!O28</f>
        <v>2</v>
      </c>
      <c r="T28" s="238">
        <f>'[1]4-ВС Розділ 3'!R67+'[1]2-ВС Р 4 Кас'!P28</f>
        <v>4</v>
      </c>
      <c r="U28" s="238">
        <f>'[1]4-ВС Розділ 3'!S67+'[1]2-ВС Р 4 Кас'!Q28</f>
        <v>23</v>
      </c>
    </row>
    <row r="29" spans="1:22" ht="48" customHeight="1" x14ac:dyDescent="0.2">
      <c r="A29" s="234"/>
      <c r="B29" s="358" t="s">
        <v>60</v>
      </c>
      <c r="C29" s="359"/>
      <c r="D29" s="235">
        <v>25</v>
      </c>
      <c r="E29" s="238">
        <f>'[1]4-ВС Розділ 3'!C75+'[1]2-ВС Р 4 Кас'!D29</f>
        <v>12</v>
      </c>
      <c r="F29" s="238">
        <f>'[1]4-ВС Розділ 3'!D75+'[1]2-ВС Р 4 Кас'!D29</f>
        <v>5</v>
      </c>
      <c r="G29" s="238">
        <f>'[1]4-ВС Розділ 3'!E75</f>
        <v>7</v>
      </c>
      <c r="H29" s="238">
        <f>'[1]4-ВС Розділ 3'!F75</f>
        <v>0</v>
      </c>
      <c r="I29" s="238">
        <f>'[1]4-ВС Розділ 3'!G75+'[1]2-ВС Р 4 Кас'!G29</f>
        <v>12</v>
      </c>
      <c r="J29" s="238">
        <f>'[1]4-ВС Розділ 3'!H75</f>
        <v>4</v>
      </c>
      <c r="K29" s="238">
        <f>'[1]4-ВС Розділ 3'!I75</f>
        <v>0</v>
      </c>
      <c r="L29" s="238">
        <f>'[1]4-ВС Розділ 3'!J75+'[1]2-ВС Р 4 Кас'!H29</f>
        <v>0</v>
      </c>
      <c r="M29" s="238">
        <f>'[1]4-ВС Розділ 3'!K75+'[1]2-ВС Р 4 Кас'!I29</f>
        <v>7</v>
      </c>
      <c r="N29" s="238">
        <f>'[1]4-ВС Розділ 3'!L75+'[1]2-ВС Р 4 Кас'!J29</f>
        <v>0</v>
      </c>
      <c r="O29" s="238">
        <f>'[1]4-ВС Розділ 3'!M75+'[1]2-ВС Р 4 Кас'!K29</f>
        <v>1</v>
      </c>
      <c r="P29" s="238">
        <f>'[1]4-ВС Розділ 3'!N75+'[1]2-ВС Р 4 Кас'!L29</f>
        <v>0</v>
      </c>
      <c r="Q29" s="238">
        <f>'[1]4-ВС Розділ 3'!O75+'[1]2-ВС Р 4 Кас'!M29</f>
        <v>1</v>
      </c>
      <c r="R29" s="238">
        <f>'[1]4-ВС Розділ 3'!P75+'[1]2-ВС Р 4 Кас'!N29</f>
        <v>0</v>
      </c>
      <c r="S29" s="238">
        <f>'[1]4-ВС Розділ 3'!Q75+'[1]2-ВС Р 4 Кас'!O29</f>
        <v>0</v>
      </c>
      <c r="T29" s="238">
        <f>'[1]4-ВС Розділ 3'!R75+'[1]2-ВС Р 4 Кас'!P29</f>
        <v>0</v>
      </c>
      <c r="U29" s="238">
        <f>'[1]4-ВС Розділ 3'!S75+'[1]2-ВС Р 4 Кас'!Q29</f>
        <v>0</v>
      </c>
    </row>
    <row r="30" spans="1:22" ht="49.5" customHeight="1" x14ac:dyDescent="0.2">
      <c r="A30" s="234"/>
      <c r="B30" s="358" t="s">
        <v>61</v>
      </c>
      <c r="C30" s="359"/>
      <c r="D30" s="235">
        <v>26</v>
      </c>
      <c r="E30" s="238">
        <f>'[1]4-ВС Розділ 3'!C76+'[1]2-ВС Р 4 Кас'!D30</f>
        <v>244</v>
      </c>
      <c r="F30" s="238">
        <f>'[1]4-ВС Розділ 3'!D76+'[1]2-ВС Р 4 Кас'!D30</f>
        <v>35</v>
      </c>
      <c r="G30" s="238">
        <f>'[1]4-ВС Розділ 3'!E76</f>
        <v>209</v>
      </c>
      <c r="H30" s="238">
        <f>'[1]4-ВС Розділ 3'!F76</f>
        <v>0</v>
      </c>
      <c r="I30" s="238">
        <f>'[1]4-ВС Розділ 3'!G76+'[1]2-ВС Р 4 Кас'!G30</f>
        <v>212</v>
      </c>
      <c r="J30" s="238">
        <f>'[1]4-ВС Розділ 3'!H76</f>
        <v>36</v>
      </c>
      <c r="K30" s="238">
        <f>'[1]4-ВС Розділ 3'!I76</f>
        <v>21</v>
      </c>
      <c r="L30" s="238">
        <f>'[1]4-ВС Розділ 3'!J76+'[1]2-ВС Р 4 Кас'!H30</f>
        <v>26</v>
      </c>
      <c r="M30" s="238">
        <f>'[1]4-ВС Розділ 3'!K76+'[1]2-ВС Р 4 Кас'!I30</f>
        <v>100</v>
      </c>
      <c r="N30" s="238">
        <f>'[1]4-ВС Розділ 3'!L76+'[1]2-ВС Р 4 Кас'!J30</f>
        <v>0</v>
      </c>
      <c r="O30" s="238">
        <f>'[1]4-ВС Розділ 3'!M76+'[1]2-ВС Р 4 Кас'!K30</f>
        <v>29</v>
      </c>
      <c r="P30" s="238">
        <f>'[1]4-ВС Розділ 3'!N76+'[1]2-ВС Р 4 Кас'!L30</f>
        <v>0</v>
      </c>
      <c r="Q30" s="238">
        <f>'[1]4-ВС Розділ 3'!O76+'[1]2-ВС Р 4 Кас'!M30</f>
        <v>16</v>
      </c>
      <c r="R30" s="238">
        <f>'[1]4-ВС Розділ 3'!P76+'[1]2-ВС Р 4 Кас'!N30</f>
        <v>2</v>
      </c>
      <c r="S30" s="238">
        <f>'[1]4-ВС Розділ 3'!Q76+'[1]2-ВС Р 4 Кас'!O30</f>
        <v>5</v>
      </c>
      <c r="T30" s="238">
        <f>'[1]4-ВС Розділ 3'!R76+'[1]2-ВС Р 4 Кас'!P30</f>
        <v>6</v>
      </c>
      <c r="U30" s="238">
        <f>'[1]4-ВС Розділ 3'!S76+'[1]2-ВС Р 4 Кас'!Q30</f>
        <v>32</v>
      </c>
    </row>
    <row r="31" spans="1:22" s="5" customFormat="1" ht="49.5" customHeight="1" x14ac:dyDescent="0.2">
      <c r="A31" s="240"/>
      <c r="B31" s="358" t="s">
        <v>228</v>
      </c>
      <c r="C31" s="359"/>
      <c r="D31" s="235">
        <v>27</v>
      </c>
      <c r="E31" s="238">
        <f>'[1]4-ВС Розділ 3'!C79+'[1]2-ВС Р 4 Кас'!D31</f>
        <v>1562</v>
      </c>
      <c r="F31" s="238">
        <f>'[1]4-ВС Розділ 3'!D79+'[1]2-ВС Р 4 Кас'!D31</f>
        <v>229</v>
      </c>
      <c r="G31" s="238">
        <f>'[1]4-ВС Розділ 3'!E79</f>
        <v>1333</v>
      </c>
      <c r="H31" s="238">
        <f>'[1]4-ВС Розділ 3'!F79</f>
        <v>10</v>
      </c>
      <c r="I31" s="238">
        <f>'[1]4-ВС Розділ 3'!G79+'[1]2-ВС Р 4 Кас'!G31</f>
        <v>1275</v>
      </c>
      <c r="J31" s="238">
        <f>'[1]4-ВС Розділ 3'!H79</f>
        <v>278</v>
      </c>
      <c r="K31" s="238">
        <f>'[1]4-ВС Розділ 3'!I79</f>
        <v>128</v>
      </c>
      <c r="L31" s="238">
        <f>'[1]4-ВС Розділ 3'!J79+'[1]2-ВС Р 4 Кас'!H31</f>
        <v>54</v>
      </c>
      <c r="M31" s="238">
        <f>'[1]4-ВС Розділ 3'!K79+'[1]2-ВС Р 4 Кас'!I31</f>
        <v>618</v>
      </c>
      <c r="N31" s="238">
        <f>'[1]4-ВС Розділ 3'!L79+'[1]2-ВС Р 4 Кас'!J31</f>
        <v>10</v>
      </c>
      <c r="O31" s="238">
        <f>'[1]4-ВС Розділ 3'!M79+'[1]2-ВС Р 4 Кас'!K31</f>
        <v>187</v>
      </c>
      <c r="P31" s="238">
        <f>'[1]4-ВС Розділ 3'!N79+'[1]2-ВС Р 4 Кас'!L31</f>
        <v>0</v>
      </c>
      <c r="Q31" s="238">
        <f>'[1]4-ВС Розділ 3'!O79+'[1]2-ВС Р 4 Кас'!M31</f>
        <v>125</v>
      </c>
      <c r="R31" s="238">
        <f>'[1]4-ВС Розділ 3'!P79+'[1]2-ВС Р 4 Кас'!N31</f>
        <v>24</v>
      </c>
      <c r="S31" s="238">
        <f>'[1]4-ВС Розділ 3'!Q79+'[1]2-ВС Р 4 Кас'!O31</f>
        <v>9</v>
      </c>
      <c r="T31" s="238">
        <f>'[1]4-ВС Розділ 3'!R79+'[1]2-ВС Р 4 Кас'!P31</f>
        <v>29</v>
      </c>
      <c r="U31" s="238">
        <f>'[1]4-ВС Розділ 3'!S79+'[1]2-ВС Р 4 Кас'!Q31</f>
        <v>285</v>
      </c>
    </row>
    <row r="32" spans="1:22" ht="49.5" customHeight="1" x14ac:dyDescent="0.2">
      <c r="A32" s="234"/>
      <c r="B32" s="358" t="s">
        <v>229</v>
      </c>
      <c r="C32" s="359" t="s">
        <v>229</v>
      </c>
      <c r="D32" s="235">
        <v>28</v>
      </c>
      <c r="E32" s="241">
        <f>'[1]4-ВС Розділ 3'!C78+'[1]2-ВС Р 4 Кас'!D32</f>
        <v>276</v>
      </c>
      <c r="F32" s="241">
        <f>'[1]4-ВС Розділ 3'!D78+'[1]2-ВС Р 4 Кас'!D32</f>
        <v>64</v>
      </c>
      <c r="G32" s="241">
        <f>'[1]4-ВС Розділ 3'!E78</f>
        <v>212</v>
      </c>
      <c r="H32" s="241">
        <f>'[1]4-ВС Розділ 3'!F78</f>
        <v>5</v>
      </c>
      <c r="I32" s="241">
        <f>'[1]4-ВС Розділ 3'!G78+'[1]2-ВС Р 4 Кас'!G32</f>
        <v>201</v>
      </c>
      <c r="J32" s="241">
        <f>'[1]4-ВС Розділ 3'!H78</f>
        <v>50</v>
      </c>
      <c r="K32" s="241">
        <f>'[1]4-ВС Розділ 3'!I78</f>
        <v>28</v>
      </c>
      <c r="L32" s="241">
        <f>'[1]4-ВС Розділ 3'!J78+'[1]2-ВС Р 4 Кас'!H32</f>
        <v>9</v>
      </c>
      <c r="M32" s="241">
        <f>'[1]4-ВС Розділ 3'!K78+'[1]2-ВС Р 4 Кас'!I32</f>
        <v>93</v>
      </c>
      <c r="N32" s="241">
        <f>'[1]4-ВС Розділ 3'!L78+'[1]2-ВС Р 4 Кас'!J32</f>
        <v>2</v>
      </c>
      <c r="O32" s="241">
        <f>'[1]4-ВС Розділ 3'!M78+'[1]2-ВС Р 4 Кас'!K32</f>
        <v>19</v>
      </c>
      <c r="P32" s="241">
        <f>'[1]4-ВС Розділ 3'!N78+'[1]2-ВС Р 4 Кас'!L32</f>
        <v>1</v>
      </c>
      <c r="Q32" s="241">
        <f>'[1]4-ВС Розділ 3'!O78+'[1]2-ВС Р 4 Кас'!M32</f>
        <v>7</v>
      </c>
      <c r="R32" s="241">
        <f>'[1]4-ВС Розділ 3'!P78+'[1]2-ВС Р 4 Кас'!N32</f>
        <v>5</v>
      </c>
      <c r="S32" s="241">
        <f>'[1]4-ВС Розділ 3'!Q78+'[1]2-ВС Р 4 Кас'!O32</f>
        <v>3</v>
      </c>
      <c r="T32" s="241">
        <f>'[1]4-ВС Розділ 3'!R78+'[1]2-ВС Р 4 Кас'!P32</f>
        <v>3</v>
      </c>
      <c r="U32" s="241">
        <f>'[1]4-ВС Розділ 3'!S78+'[1]2-ВС Р 4 Кас'!Q32</f>
        <v>79</v>
      </c>
    </row>
    <row r="33" spans="1:21" s="237" customFormat="1" ht="59.25" customHeight="1" x14ac:dyDescent="0.2">
      <c r="A33" s="234"/>
      <c r="B33" s="364" t="s">
        <v>230</v>
      </c>
      <c r="C33" s="364"/>
      <c r="D33" s="235">
        <v>29</v>
      </c>
      <c r="E33" s="236">
        <f>'[1]5-ВС Р 3 + ДОВІДКА ДО Р3'!B15+'[1]2-ВС Р 4 Кас'!D33</f>
        <v>11952</v>
      </c>
      <c r="F33" s="236">
        <f>'[1]5-ВС Р 3 + ДОВІДКА ДО Р3'!C15+'[1]2-ВС Р 4 Кас'!D33</f>
        <v>4845</v>
      </c>
      <c r="G33" s="236">
        <f>'[1]5-ВС Р 3 + ДОВІДКА ДО Р3'!D15</f>
        <v>7107</v>
      </c>
      <c r="H33" s="236">
        <f>'[1]5-ВС Р 3 + ДОВІДКА ДО Р3'!E15</f>
        <v>7</v>
      </c>
      <c r="I33" s="236">
        <f>'[1]5-ВС Р 3 + ДОВІДКА ДО Р3'!F15+'[1]2-ВС Р 4 Кас'!G33</f>
        <v>6851</v>
      </c>
      <c r="J33" s="236">
        <f>'[1]5-ВС Р 3 + ДОВІДКА ДО Р3'!G15</f>
        <v>2398</v>
      </c>
      <c r="K33" s="236">
        <f>'[1]5-ВС Р 3 + ДОВІДКА ДО Р3'!H15</f>
        <v>1740</v>
      </c>
      <c r="L33" s="236">
        <f>'[1]5-ВС Р 3 + ДОВІДКА ДО Р3'!I15+'[1]2-ВС Р 4 Кас'!H33</f>
        <v>107</v>
      </c>
      <c r="M33" s="236">
        <f>'[1]5-ВС Р 3 + ДОВІДКА ДО Р3'!C23+'[1]2-ВС Р 4 Кас'!I33</f>
        <v>1548</v>
      </c>
      <c r="N33" s="236">
        <f>'[1]5-ВС Р 3 + ДОВІДКА ДО Р3'!D23+'[1]2-ВС Р 4 Кас'!J33</f>
        <v>204</v>
      </c>
      <c r="O33" s="236">
        <f>'[1]5-ВС Р 3 + ДОВІДКА ДО Р3'!E23+'[1]2-ВС Р 4 Кас'!K33</f>
        <v>844</v>
      </c>
      <c r="P33" s="236">
        <f>'[1]5-ВС Р 3 + ДОВІДКА ДО Р3'!F23+'[1]2-ВС Р 4 Кас'!L33</f>
        <v>13</v>
      </c>
      <c r="Q33" s="236">
        <f>'[1]5-ВС Р 3 + ДОВІДКА ДО Р3'!G23+'[1]2-ВС Р 4 Кас'!M33</f>
        <v>831</v>
      </c>
      <c r="R33" s="242">
        <f>'[1]2-ВС Р 4 Кас'!N33</f>
        <v>0</v>
      </c>
      <c r="S33" s="236">
        <f>'[1]3-ВС Р 4 категорія'!Q32+'[1]2-ВС Р 4 Кас'!O33</f>
        <v>0</v>
      </c>
      <c r="T33" s="236">
        <f>'[1]2-ВС Р 4 Кас'!P33</f>
        <v>0</v>
      </c>
      <c r="U33" s="236">
        <f>'[1]5-ВС Р 3 + ДОВІДКА ДО Р3'!K15+'[1]2-ВС Р 4 Кас'!Q33</f>
        <v>3899</v>
      </c>
    </row>
    <row r="34" spans="1:21" s="237" customFormat="1" ht="70.5" customHeight="1" x14ac:dyDescent="0.2">
      <c r="A34" s="234"/>
      <c r="B34" s="365" t="s">
        <v>231</v>
      </c>
      <c r="C34" s="366"/>
      <c r="D34" s="235">
        <v>30</v>
      </c>
      <c r="E34" s="236">
        <f>'[1]6-ВС Р3'!C5+'[1]2-ВС Р 4 Кас'!D34</f>
        <v>37886</v>
      </c>
      <c r="F34" s="236">
        <f>'[1]6-ВС Р3'!D5+'[1]2-ВС Р 4 Кас'!D34</f>
        <v>17217</v>
      </c>
      <c r="G34" s="236">
        <f>'[1]6-ВС Р3'!E5</f>
        <v>20669</v>
      </c>
      <c r="H34" s="236">
        <f>'[1]6-ВС Р3'!F5</f>
        <v>104</v>
      </c>
      <c r="I34" s="236">
        <f>'[1]6-ВС Р3'!G5+'[1]2-ВС Р 4 Кас'!G34</f>
        <v>26983</v>
      </c>
      <c r="J34" s="236">
        <f>'[1]6-ВС Р3'!H5</f>
        <v>8317</v>
      </c>
      <c r="K34" s="236">
        <f>'[1]6-ВС Р3'!I5</f>
        <v>2511</v>
      </c>
      <c r="L34" s="236">
        <f>'[1]2-ВС Р 4 Кас'!H34+'[1]6-ВС Р3'!J5</f>
        <v>394</v>
      </c>
      <c r="M34" s="236">
        <f>'[1]6-ВС Р3'!K5+'[1]2-ВС Р 4 Кас'!I34</f>
        <v>10061</v>
      </c>
      <c r="N34" s="236">
        <f>'[1]6-ВС Р3'!L5+'[1]2-ВС Р 4 Кас'!J34</f>
        <v>530</v>
      </c>
      <c r="O34" s="236">
        <f>'[1]6-ВС Р3'!M5+'[1]2-ВС Р 4 Кас'!K34</f>
        <v>5169</v>
      </c>
      <c r="P34" s="236">
        <f>'[1]6-ВС Р3'!N5+'[1]2-ВС Р 4 Кас'!L34</f>
        <v>268</v>
      </c>
      <c r="Q34" s="236">
        <f>'[1]6-ВС Р3'!O5+'[1]2-ВС Р 4 Кас'!M34</f>
        <v>2499</v>
      </c>
      <c r="R34" s="236">
        <f>'[1]6-ВС Р3'!P5+'[1]2-ВС Р 4 Кас'!N34</f>
        <v>150</v>
      </c>
      <c r="S34" s="236">
        <f>'[1]6-ВС Р3'!Q5+'[1]2-ВС Р 4 Кас'!O34</f>
        <v>1407</v>
      </c>
      <c r="T34" s="236">
        <f>'[1]6-ВС Р3'!R5+'[1]2-ВС Р 4 Кас'!P34</f>
        <v>762</v>
      </c>
      <c r="U34" s="236">
        <f>'[1]6-ВС Р3'!S5+'[1]2-ВС Р 4 Кас'!Q34</f>
        <v>10619</v>
      </c>
    </row>
    <row r="35" spans="1:21" s="237" customFormat="1" ht="44.25" customHeight="1" x14ac:dyDescent="0.2">
      <c r="A35" s="234"/>
      <c r="B35" s="349" t="s">
        <v>232</v>
      </c>
      <c r="C35" s="350"/>
      <c r="D35" s="235">
        <v>31</v>
      </c>
      <c r="E35" s="236">
        <f>'[1]6-ВС Р3'!C6+'[1]2-ВС Р 4 Кас'!D35</f>
        <v>35607</v>
      </c>
      <c r="F35" s="236">
        <f>'[1]2-ВС Р 4 Кас'!D35+'[1]6-ВС Р3'!D6</f>
        <v>16057</v>
      </c>
      <c r="G35" s="236">
        <f>'[1]6-ВС Р3'!E6</f>
        <v>19550</v>
      </c>
      <c r="H35" s="236">
        <f>'[1]6-ВС Р3'!F6</f>
        <v>97</v>
      </c>
      <c r="I35" s="236">
        <f>'[1]6-ВС Р3'!G6+'[1]2-ВС Р 4 Кас'!G35</f>
        <v>25260</v>
      </c>
      <c r="J35" s="236">
        <f>'[1]6-ВС Р3'!H6</f>
        <v>7897</v>
      </c>
      <c r="K35" s="236">
        <f>'[1]6-ВС Р3'!I6</f>
        <v>2323</v>
      </c>
      <c r="L35" s="236">
        <f>'[1]6-ВС Р3'!J6+'[1]2-ВС Р 4 Кас'!H35</f>
        <v>373</v>
      </c>
      <c r="M35" s="236">
        <f>'[1]6-ВС Р3'!K6+'[1]2-ВС Р 4 Кас'!I35</f>
        <v>9334</v>
      </c>
      <c r="N35" s="236">
        <f>'[1]6-ВС Р3'!L6+'[1]2-ВС Р 4 Кас'!J35</f>
        <v>509</v>
      </c>
      <c r="O35" s="236">
        <f>'[1]6-ВС Р3'!M6+'[1]2-ВС Р 4 Кас'!K35</f>
        <v>4823</v>
      </c>
      <c r="P35" s="236">
        <f>'[1]6-ВС Р3'!N6+'[1]2-ВС Р 4 Кас'!L35</f>
        <v>218</v>
      </c>
      <c r="Q35" s="236">
        <f>'[1]6-ВС Р3'!O6+'[1]2-ВС Р 4 Кас'!M35</f>
        <v>2337</v>
      </c>
      <c r="R35" s="236">
        <f>'[1]6-ВС Р3'!P6+'[1]2-ВС Р 4 Кас'!N35</f>
        <v>135</v>
      </c>
      <c r="S35" s="236">
        <f>'[1]6-ВС Р3'!Q6+'[1]2-ВС Р 4 Кас'!O35</f>
        <v>1333</v>
      </c>
      <c r="T35" s="236">
        <f>'[1]6-ВС Р3'!R6+'[1]2-ВС Р 4 Кас'!P35</f>
        <v>723</v>
      </c>
      <c r="U35" s="236">
        <f>'[1]6-ВС Р3'!S6+'[1]2-ВС Р 4 Кас'!Q35</f>
        <v>10066</v>
      </c>
    </row>
    <row r="36" spans="1:21" ht="51.75" customHeight="1" x14ac:dyDescent="0.2">
      <c r="A36" s="234"/>
      <c r="B36" s="362" t="s">
        <v>233</v>
      </c>
      <c r="C36" s="363" t="s">
        <v>233</v>
      </c>
      <c r="D36" s="235">
        <v>32</v>
      </c>
      <c r="E36" s="238">
        <f>'[1]6-ВС Р3'!C7+'[1]2-ВС Р 4 Кас'!D36</f>
        <v>3291</v>
      </c>
      <c r="F36" s="243">
        <f>'[1]6-ВС Р3'!D7+'[1]2-ВС Р 4 Кас'!D36</f>
        <v>1530</v>
      </c>
      <c r="G36" s="238">
        <f>'[1]6-ВС Р3'!E7</f>
        <v>1761</v>
      </c>
      <c r="H36" s="238">
        <f>'[1]6-ВС Р3'!F7</f>
        <v>12</v>
      </c>
      <c r="I36" s="238">
        <f>'[1]6-ВС Р3'!G7+'[1]2-ВС Р 4 Кас'!G36</f>
        <v>2019</v>
      </c>
      <c r="J36" s="244">
        <f>'[1]6-ВС Р3'!H7</f>
        <v>396</v>
      </c>
      <c r="K36" s="244">
        <f>'[1]6-ВС Р3'!I7</f>
        <v>219</v>
      </c>
      <c r="L36" s="238">
        <f>'[1]6-ВС Р3'!J7+'[1]2-ВС Р 4 Кас'!H36</f>
        <v>36</v>
      </c>
      <c r="M36" s="238">
        <f>'[1]6-ВС Р3'!K7+'[1]2-ВС Р 4 Кас'!I36</f>
        <v>924</v>
      </c>
      <c r="N36" s="238">
        <f>'[1]6-ВС Р3'!L7+'[1]2-ВС Р 4 Кас'!J36</f>
        <v>40</v>
      </c>
      <c r="O36" s="238">
        <f>'[1]6-ВС Р3'!M7+'[1]2-ВС Р 4 Кас'!K36</f>
        <v>404</v>
      </c>
      <c r="P36" s="238">
        <f>'[1]6-ВС Р3'!N7+'[1]2-ВС Р 4 Кас'!L36</f>
        <v>13</v>
      </c>
      <c r="Q36" s="238">
        <f>'[1]6-ВС Р3'!O7+'[1]2-ВС Р 4 Кас'!M36</f>
        <v>218</v>
      </c>
      <c r="R36" s="238">
        <f>'[1]6-ВС Р3'!P7+'[1]2-ВС Р 4 Кас'!N36</f>
        <v>15</v>
      </c>
      <c r="S36" s="238">
        <f>'[1]6-ВС Р3'!Q7+'[1]2-ВС Р 4 Кас'!O36</f>
        <v>96</v>
      </c>
      <c r="T36" s="238">
        <f>'[1]6-ВС Р3'!R7+'[1]2-ВС Р 4 Кас'!P36</f>
        <v>61</v>
      </c>
      <c r="U36" s="238">
        <f>'[1]6-ВС Р3'!S7+'[1]2-ВС Р 4 Кас'!Q36</f>
        <v>1223</v>
      </c>
    </row>
    <row r="37" spans="1:21" ht="51.75" customHeight="1" x14ac:dyDescent="0.2">
      <c r="A37" s="234"/>
      <c r="B37" s="362" t="s">
        <v>234</v>
      </c>
      <c r="C37" s="363" t="s">
        <v>234</v>
      </c>
      <c r="D37" s="235">
        <v>33</v>
      </c>
      <c r="E37" s="238">
        <f>'[1]6-ВС Р3'!C8+'[1]2-ВС Р 4 Кас'!D37</f>
        <v>3327</v>
      </c>
      <c r="F37" s="243">
        <f>'[1]6-ВС Р3'!D8+'[1]2-ВС Р 4 Кас'!D37</f>
        <v>1707</v>
      </c>
      <c r="G37" s="238">
        <f>'[1]6-ВС Р3'!E8</f>
        <v>1620</v>
      </c>
      <c r="H37" s="238">
        <f>'[1]6-ВС Р3'!F8</f>
        <v>14</v>
      </c>
      <c r="I37" s="238">
        <f>'[1]6-ВС Р3'!G8+'[1]2-ВС Р 4 Кас'!G37</f>
        <v>2152</v>
      </c>
      <c r="J37" s="244">
        <f>'[1]6-ВС Р3'!H8</f>
        <v>346</v>
      </c>
      <c r="K37" s="244">
        <f>'[1]6-ВС Р3'!I8</f>
        <v>198</v>
      </c>
      <c r="L37" s="238">
        <f>'[1]6-ВС Р3'!J8+'[1]2-ВС Р 4 Кас'!H37</f>
        <v>39</v>
      </c>
      <c r="M37" s="238">
        <f>'[1]6-ВС Р3'!K8+'[1]2-ВС Р 4 Кас'!I37</f>
        <v>987</v>
      </c>
      <c r="N37" s="238">
        <f>'[1]6-ВС Р3'!L8+'[1]2-ВС Р 4 Кас'!J37</f>
        <v>60</v>
      </c>
      <c r="O37" s="238">
        <f>'[1]6-ВС Р3'!M8+'[1]2-ВС Р 4 Кас'!K37</f>
        <v>522</v>
      </c>
      <c r="P37" s="238">
        <f>'[1]6-ВС Р3'!N8+'[1]2-ВС Р 4 Кас'!L37</f>
        <v>20</v>
      </c>
      <c r="Q37" s="238">
        <f>'[1]6-ВС Р3'!O8+'[1]2-ВС Р 4 Кас'!M37</f>
        <v>247</v>
      </c>
      <c r="R37" s="238">
        <f>'[1]6-ВС Р3'!P8+'[1]2-ВС Р 4 Кас'!N37</f>
        <v>17</v>
      </c>
      <c r="S37" s="238">
        <f>'[1]6-ВС Р3'!Q8+'[1]2-ВС Р 4 Кас'!O37</f>
        <v>144</v>
      </c>
      <c r="T37" s="238">
        <f>'[1]6-ВС Р3'!R8+'[1]2-ВС Р 4 Кас'!P37</f>
        <v>81</v>
      </c>
      <c r="U37" s="238">
        <f>'[1]6-ВС Р3'!S8+'[1]2-ВС Р 4 Кас'!Q37</f>
        <v>1135</v>
      </c>
    </row>
    <row r="38" spans="1:21" ht="51.75" customHeight="1" x14ac:dyDescent="0.2">
      <c r="A38" s="234"/>
      <c r="B38" s="362" t="s">
        <v>235</v>
      </c>
      <c r="C38" s="363" t="s">
        <v>235</v>
      </c>
      <c r="D38" s="235">
        <v>34</v>
      </c>
      <c r="E38" s="238">
        <f>'[1]6-ВС Р3'!C9+'[1]2-ВС Р 4 Кас'!D38</f>
        <v>89</v>
      </c>
      <c r="F38" s="243">
        <f>'[1]6-ВС Р3'!D9+'[1]2-ВС Р 4 Кас'!D38</f>
        <v>46</v>
      </c>
      <c r="G38" s="238">
        <f>'[1]6-ВС Р3'!E9</f>
        <v>43</v>
      </c>
      <c r="H38" s="238">
        <f>'[1]6-ВС Р3'!F9</f>
        <v>0</v>
      </c>
      <c r="I38" s="238">
        <f>'[1]6-ВС Р3'!G9+'[1]2-ВС Р 4 Кас'!G38</f>
        <v>50</v>
      </c>
      <c r="J38" s="244">
        <f>'[1]6-ВС Р3'!H9</f>
        <v>9</v>
      </c>
      <c r="K38" s="244">
        <f>'[1]6-ВС Р3'!I9</f>
        <v>2</v>
      </c>
      <c r="L38" s="238">
        <f>'[1]6-ВС Р3'!J9+'[1]2-ВС Р 4 Кас'!H38</f>
        <v>3</v>
      </c>
      <c r="M38" s="238">
        <f>'[1]6-ВС Р3'!K9+'[1]2-ВС Р 4 Кас'!I38</f>
        <v>23</v>
      </c>
      <c r="N38" s="238">
        <f>'[1]6-ВС Р3'!L9+'[1]2-ВС Р 4 Кас'!J38</f>
        <v>4</v>
      </c>
      <c r="O38" s="238">
        <f>'[1]6-ВС Р3'!M9+'[1]2-ВС Р 4 Кас'!K38</f>
        <v>9</v>
      </c>
      <c r="P38" s="238">
        <f>'[1]6-ВС Р3'!N9+'[1]2-ВС Р 4 Кас'!L38</f>
        <v>1</v>
      </c>
      <c r="Q38" s="238">
        <f>'[1]6-ВС Р3'!O9+'[1]2-ВС Р 4 Кас'!M38</f>
        <v>7</v>
      </c>
      <c r="R38" s="238">
        <f>'[1]6-ВС Р3'!P9+'[1]2-ВС Р 4 Кас'!N38</f>
        <v>0</v>
      </c>
      <c r="S38" s="238">
        <f>'[1]6-ВС Р3'!Q9+'[1]2-ВС Р 4 Кас'!O38</f>
        <v>1</v>
      </c>
      <c r="T38" s="238">
        <f>'[1]6-ВС Р3'!R9+'[1]2-ВС Р 4 Кас'!P38</f>
        <v>0</v>
      </c>
      <c r="U38" s="238">
        <f>'[1]6-ВС Р3'!S9+'[1]2-ВС Р 4 Кас'!Q38</f>
        <v>36</v>
      </c>
    </row>
    <row r="39" spans="1:21" ht="51.75" customHeight="1" x14ac:dyDescent="0.2">
      <c r="A39" s="234"/>
      <c r="B39" s="362" t="s">
        <v>236</v>
      </c>
      <c r="C39" s="363" t="s">
        <v>236</v>
      </c>
      <c r="D39" s="235">
        <v>35</v>
      </c>
      <c r="E39" s="238">
        <f>'[1]6-ВС Р3'!C10+'[1]2-ВС Р 4 Кас'!D39</f>
        <v>12941</v>
      </c>
      <c r="F39" s="243">
        <f>'[1]6-ВС Р3'!D10+'[1]2-ВС Р 4 Кас'!D39</f>
        <v>5951</v>
      </c>
      <c r="G39" s="238">
        <f>'[1]6-ВС Р3'!E10</f>
        <v>6990</v>
      </c>
      <c r="H39" s="238">
        <f>'[1]6-ВС Р3'!F10</f>
        <v>27</v>
      </c>
      <c r="I39" s="238">
        <f>'[1]6-ВС Р3'!G10+'[1]2-ВС Р 4 Кас'!G39</f>
        <v>9482</v>
      </c>
      <c r="J39" s="244">
        <f>'[1]6-ВС Р3'!H10</f>
        <v>3395</v>
      </c>
      <c r="K39" s="244">
        <f>'[1]6-ВС Р3'!I10</f>
        <v>717</v>
      </c>
      <c r="L39" s="238">
        <f>'[1]6-ВС Р3'!J10+'[1]2-ВС Р 4 Кас'!H39</f>
        <v>144</v>
      </c>
      <c r="M39" s="238">
        <f>'[1]6-ВС Р3'!K10+'[1]2-ВС Р 4 Кас'!I39</f>
        <v>3025</v>
      </c>
      <c r="N39" s="238">
        <f>'[1]6-ВС Р3'!L10+'[1]2-ВС Р 4 Кас'!J39</f>
        <v>214</v>
      </c>
      <c r="O39" s="238">
        <f>'[1]6-ВС Р3'!M10+'[1]2-ВС Р 4 Кас'!K39</f>
        <v>1987</v>
      </c>
      <c r="P39" s="238">
        <f>'[1]6-ВС Р3'!N10+'[1]2-ВС Р 4 Кас'!L39</f>
        <v>64</v>
      </c>
      <c r="Q39" s="238">
        <f>'[1]6-ВС Р3'!O10+'[1]2-ВС Р 4 Кас'!M39</f>
        <v>952</v>
      </c>
      <c r="R39" s="238">
        <f>'[1]6-ВС Р3'!P10+'[1]2-ВС Р 4 Кас'!N39</f>
        <v>59</v>
      </c>
      <c r="S39" s="238">
        <f>'[1]6-ВС Р3'!Q10+'[1]2-ВС Р 4 Кас'!O39</f>
        <v>629</v>
      </c>
      <c r="T39" s="238">
        <f>'[1]6-ВС Р3'!R10+'[1]2-ВС Р 4 Кас'!P39</f>
        <v>244</v>
      </c>
      <c r="U39" s="238">
        <f>'[1]6-ВС Р3'!S10+'[1]2-ВС Р 4 Кас'!Q39</f>
        <v>3419</v>
      </c>
    </row>
    <row r="40" spans="1:21" ht="51.75" customHeight="1" x14ac:dyDescent="0.2">
      <c r="A40" s="234"/>
      <c r="B40" s="362" t="s">
        <v>237</v>
      </c>
      <c r="C40" s="363" t="s">
        <v>237</v>
      </c>
      <c r="D40" s="235">
        <v>36</v>
      </c>
      <c r="E40" s="238">
        <f>'[1]6-ВС Р3'!C11+'[1]2-ВС Р 4 Кас'!D40</f>
        <v>3710</v>
      </c>
      <c r="F40" s="243">
        <f>'[1]6-ВС Р3'!D11+'[1]2-ВС Р 4 Кас'!D40</f>
        <v>1229</v>
      </c>
      <c r="G40" s="238">
        <f>'[1]6-ВС Р3'!E11</f>
        <v>2481</v>
      </c>
      <c r="H40" s="238">
        <f>'[1]6-ВС Р3'!F11</f>
        <v>16</v>
      </c>
      <c r="I40" s="238">
        <f>'[1]6-ВС Р3'!G11+'[1]2-ВС Р 4 Кас'!G40</f>
        <v>2833</v>
      </c>
      <c r="J40" s="244">
        <f>'[1]6-ВС Р3'!H11</f>
        <v>1360</v>
      </c>
      <c r="K40" s="244">
        <f>'[1]6-ВС Р3'!I11</f>
        <v>302</v>
      </c>
      <c r="L40" s="238">
        <f>'[1]6-ВС Р3'!J11+'[1]2-ВС Р 4 Кас'!H40</f>
        <v>33</v>
      </c>
      <c r="M40" s="238">
        <f>'[1]6-ВС Р3'!K11+'[1]2-ВС Р 4 Кас'!I40</f>
        <v>693</v>
      </c>
      <c r="N40" s="238">
        <f>'[1]6-ВС Р3'!L11+'[1]2-ВС Р 4 Кас'!J40</f>
        <v>56</v>
      </c>
      <c r="O40" s="238">
        <f>'[1]6-ВС Р3'!M11+'[1]2-ВС Р 4 Кас'!K40</f>
        <v>389</v>
      </c>
      <c r="P40" s="238">
        <f>'[1]6-ВС Р3'!N11+'[1]2-ВС Р 4 Кас'!L40</f>
        <v>34</v>
      </c>
      <c r="Q40" s="238">
        <f>'[1]6-ВС Р3'!O11+'[1]2-ВС Р 4 Кас'!M40</f>
        <v>171</v>
      </c>
      <c r="R40" s="238">
        <f>'[1]6-ВС Р3'!P11+'[1]2-ВС Р 4 Кас'!N40</f>
        <v>15</v>
      </c>
      <c r="S40" s="238">
        <f>'[1]6-ВС Р3'!Q11+'[1]2-ВС Р 4 Кас'!O40</f>
        <v>104</v>
      </c>
      <c r="T40" s="238">
        <f>'[1]6-ВС Р3'!R11+'[1]2-ВС Р 4 Кас'!P40</f>
        <v>60</v>
      </c>
      <c r="U40" s="238">
        <f>'[1]6-ВС Р3'!S11+'[1]2-ВС Р 4 Кас'!Q40</f>
        <v>838</v>
      </c>
    </row>
    <row r="41" spans="1:21" ht="51.75" customHeight="1" x14ac:dyDescent="0.2">
      <c r="A41" s="234"/>
      <c r="B41" s="362" t="s">
        <v>238</v>
      </c>
      <c r="C41" s="363" t="s">
        <v>238</v>
      </c>
      <c r="D41" s="235">
        <v>37</v>
      </c>
      <c r="E41" s="238">
        <f>'[1]6-ВС Р3'!C13+'[1]2-ВС Р 4 Кас'!D41</f>
        <v>400</v>
      </c>
      <c r="F41" s="243">
        <f>'[1]6-ВС Р3'!D13+'[1]2-ВС Р 4 Кас'!D41</f>
        <v>173</v>
      </c>
      <c r="G41" s="238">
        <f>'[1]6-ВС Р3'!E13</f>
        <v>227</v>
      </c>
      <c r="H41" s="244">
        <f>'[1]6-ВС Р3'!F13</f>
        <v>1</v>
      </c>
      <c r="I41" s="238">
        <f>'[1]6-ВС Р3'!G13+'[1]2-ВС Р 4 Кас'!G41</f>
        <v>264</v>
      </c>
      <c r="J41" s="244">
        <f>'[1]6-ВС Р3'!H13</f>
        <v>76</v>
      </c>
      <c r="K41" s="244">
        <f>'[1]6-ВС Р3'!I13</f>
        <v>26</v>
      </c>
      <c r="L41" s="238">
        <f>'[1]6-ВС Р3'!J13+'[1]2-ВС Р 4 Кас'!H41</f>
        <v>5</v>
      </c>
      <c r="M41" s="238">
        <f>'[1]6-ВС Р3'!K13+'[1]2-ВС Р 4 Кас'!I41</f>
        <v>115</v>
      </c>
      <c r="N41" s="238">
        <f>'[1]6-ВС Р3'!L13+'[1]2-ВС Р 4 Кас'!J41</f>
        <v>3</v>
      </c>
      <c r="O41" s="238">
        <f>'[1]6-ВС Р3'!M13+'[1]2-ВС Р 4 Кас'!K41</f>
        <v>39</v>
      </c>
      <c r="P41" s="238">
        <f>'[1]6-ВС Р3'!N13+'[1]2-ВС Р 4 Кас'!L41</f>
        <v>3</v>
      </c>
      <c r="Q41" s="238">
        <f>'[1]6-ВС Р3'!O13+'[1]2-ВС Р 4 Кас'!M41</f>
        <v>12</v>
      </c>
      <c r="R41" s="238">
        <f>'[1]6-ВС Р3'!P13+'[1]2-ВС Р 4 Кас'!N41</f>
        <v>2</v>
      </c>
      <c r="S41" s="238">
        <f>'[1]6-ВС Р3'!Q13+'[1]2-ВС Р 4 Кас'!O41</f>
        <v>16</v>
      </c>
      <c r="T41" s="238">
        <f>'[1]6-ВС Р3'!R13+'[1]2-ВС Р 4 Кас'!P41</f>
        <v>6</v>
      </c>
      <c r="U41" s="238">
        <f>'[1]6-ВС Р3'!S13+'[1]2-ВС Р 4 Кас'!Q41</f>
        <v>130</v>
      </c>
    </row>
    <row r="42" spans="1:21" ht="51.75" customHeight="1" x14ac:dyDescent="0.2">
      <c r="A42" s="234"/>
      <c r="B42" s="362" t="s">
        <v>239</v>
      </c>
      <c r="C42" s="363" t="s">
        <v>239</v>
      </c>
      <c r="D42" s="235">
        <v>38</v>
      </c>
      <c r="E42" s="238">
        <f>'[1]6-ВС Р3'!C15+'[1]2-ВС Р 4 Кас'!D42</f>
        <v>2040</v>
      </c>
      <c r="F42" s="243">
        <f>'[1]6-ВС Р3'!D15+'[1]2-ВС Р 4 Кас'!D42</f>
        <v>1119</v>
      </c>
      <c r="G42" s="238">
        <f>'[1]6-ВС Р3'!E15</f>
        <v>921</v>
      </c>
      <c r="H42" s="244">
        <f>'[1]6-ВС Р3'!F15</f>
        <v>4</v>
      </c>
      <c r="I42" s="238">
        <f>'[1]6-ВС Р3'!G15+'[1]2-ВС Р 4 Кас'!G42</f>
        <v>1314</v>
      </c>
      <c r="J42" s="244">
        <f>'[1]6-ВС Р3'!H15</f>
        <v>113</v>
      </c>
      <c r="K42" s="244">
        <f>'[1]6-ВС Р3'!I15</f>
        <v>156</v>
      </c>
      <c r="L42" s="238">
        <f>'[1]6-ВС Р3'!J15+'[1]2-ВС Р 4 Кас'!H42</f>
        <v>15</v>
      </c>
      <c r="M42" s="238">
        <f>'[1]6-ВС Р3'!K15+'[1]2-ВС Р 4 Кас'!I42</f>
        <v>735</v>
      </c>
      <c r="N42" s="238">
        <f>'[1]6-ВС Р3'!L15+'[1]2-ВС Р 4 Кас'!J42</f>
        <v>26</v>
      </c>
      <c r="O42" s="238">
        <f>'[1]6-ВС Р3'!M15+'[1]2-ВС Р 4 Кас'!K42</f>
        <v>269</v>
      </c>
      <c r="P42" s="238">
        <f>'[1]6-ВС Р3'!N15+'[1]2-ВС Р 4 Кас'!L42</f>
        <v>2</v>
      </c>
      <c r="Q42" s="238">
        <f>'[1]6-ВС Р3'!O15+'[1]2-ВС Р 4 Кас'!M42</f>
        <v>146</v>
      </c>
      <c r="R42" s="238">
        <f>'[1]6-ВС Р3'!P15+'[1]2-ВС Р 4 Кас'!N42</f>
        <v>4</v>
      </c>
      <c r="S42" s="238">
        <f>'[1]6-ВС Р3'!Q15+'[1]2-ВС Р 4 Кас'!O42</f>
        <v>77</v>
      </c>
      <c r="T42" s="238">
        <f>'[1]6-ВС Р3'!R15+'[1]2-ВС Р 4 Кас'!P42</f>
        <v>37</v>
      </c>
      <c r="U42" s="238">
        <f>'[1]6-ВС Р3'!S15+'[1]2-ВС Р 4 Кас'!Q42</f>
        <v>705</v>
      </c>
    </row>
    <row r="43" spans="1:21" ht="51.75" customHeight="1" x14ac:dyDescent="0.2">
      <c r="A43" s="234"/>
      <c r="B43" s="362" t="s">
        <v>240</v>
      </c>
      <c r="C43" s="363" t="s">
        <v>240</v>
      </c>
      <c r="D43" s="235">
        <v>39</v>
      </c>
      <c r="E43" s="238">
        <f>'[1]6-ВС Р3'!C16+'[1]2-ВС Р 4 Кас'!D43</f>
        <v>1977</v>
      </c>
      <c r="F43" s="243">
        <f>'[1]6-ВС Р3'!D16+'[1]2-ВС Р 4 Кас'!D43</f>
        <v>982</v>
      </c>
      <c r="G43" s="238">
        <f>'[1]6-ВС Р3'!E16</f>
        <v>995</v>
      </c>
      <c r="H43" s="244">
        <f>'[1]6-ВС Р3'!F16</f>
        <v>4</v>
      </c>
      <c r="I43" s="238">
        <f>'[1]6-ВС Р3'!G16+'[1]2-ВС Р 4 Кас'!G43</f>
        <v>1336</v>
      </c>
      <c r="J43" s="244">
        <f>'[1]6-ВС Р3'!H16</f>
        <v>216</v>
      </c>
      <c r="K43" s="244">
        <f>'[1]6-ВС Р3'!I16</f>
        <v>158</v>
      </c>
      <c r="L43" s="238">
        <f>'[1]6-ВС Р3'!J16+'[1]2-ВС Р 4 Кас'!H43</f>
        <v>21</v>
      </c>
      <c r="M43" s="238">
        <f>'[1]6-ВС Р3'!K16+'[1]2-ВС Р 4 Кас'!I43</f>
        <v>667</v>
      </c>
      <c r="N43" s="238">
        <f>'[1]6-ВС Р3'!L16+'[1]2-ВС Р 4 Кас'!J43</f>
        <v>17</v>
      </c>
      <c r="O43" s="238">
        <f>'[1]6-ВС Р3'!M16+'[1]2-ВС Р 4 Кас'!K43</f>
        <v>257</v>
      </c>
      <c r="P43" s="238">
        <f>'[1]6-ВС Р3'!N16+'[1]2-ВС Р 4 Кас'!L43</f>
        <v>20</v>
      </c>
      <c r="Q43" s="238">
        <f>'[1]6-ВС Р3'!O16+'[1]2-ВС Р 4 Кас'!M43</f>
        <v>116</v>
      </c>
      <c r="R43" s="238">
        <f>'[1]6-ВС Р3'!P16+'[1]2-ВС Р 4 Кас'!N43</f>
        <v>7</v>
      </c>
      <c r="S43" s="238">
        <f>'[1]6-ВС Р3'!Q16+'[1]2-ВС Р 4 Кас'!O43</f>
        <v>71</v>
      </c>
      <c r="T43" s="238">
        <f>'[1]6-ВС Р3'!R16+'[1]2-ВС Р 4 Кас'!P43</f>
        <v>42</v>
      </c>
      <c r="U43" s="238">
        <f>'[1]6-ВС Р3'!S16+'[1]2-ВС Р 4 Кас'!Q43</f>
        <v>633</v>
      </c>
    </row>
    <row r="44" spans="1:21" ht="51.75" customHeight="1" x14ac:dyDescent="0.2">
      <c r="A44" s="234"/>
      <c r="B44" s="369" t="s">
        <v>241</v>
      </c>
      <c r="C44" s="370"/>
      <c r="D44" s="235">
        <v>40</v>
      </c>
      <c r="E44" s="238">
        <f>'[1]6-ВС Р3'!C17+'[1]2-ВС Р 4 Кас'!D47</f>
        <v>0</v>
      </c>
      <c r="F44" s="243">
        <f>'[1]6-ВС Р3'!D17+'[1]2-ВС Р 4 Кас'!D47</f>
        <v>0</v>
      </c>
      <c r="G44" s="238">
        <f>'[1]6-ВС Р3'!E17</f>
        <v>0</v>
      </c>
      <c r="H44" s="244">
        <f>'[1]6-ВС Р3'!F17</f>
        <v>0</v>
      </c>
      <c r="I44" s="238">
        <f>'[1]6-ВС Р3'!G17+'[1]2-ВС Р 4 Кас'!G47</f>
        <v>0</v>
      </c>
      <c r="J44" s="244">
        <f>'[1]6-ВС Р3'!H17</f>
        <v>0</v>
      </c>
      <c r="K44" s="244">
        <f>'[1]6-ВС Р3'!I17</f>
        <v>0</v>
      </c>
      <c r="L44" s="238">
        <f>'[1]6-ВС Р3'!J17+'[1]2-ВС Р 4 Кас'!H47</f>
        <v>0</v>
      </c>
      <c r="M44" s="238">
        <f>'[1]6-ВС Р3'!K17+'[1]2-ВС Р 4 Кас'!I47</f>
        <v>0</v>
      </c>
      <c r="N44" s="238">
        <f>'[1]6-ВС Р3'!L17+'[1]2-ВС Р 4 Кас'!J47</f>
        <v>0</v>
      </c>
      <c r="O44" s="238">
        <f>'[1]6-ВС Р3'!M17+'[1]2-ВС Р 4 Кас'!K47</f>
        <v>0</v>
      </c>
      <c r="P44" s="238">
        <f>'[1]6-ВС Р3'!N17+'[1]2-ВС Р 4 Кас'!L47</f>
        <v>0</v>
      </c>
      <c r="Q44" s="238">
        <f>'[1]6-ВС Р3'!O17+'[1]2-ВС Р 4 Кас'!M47</f>
        <v>0</v>
      </c>
      <c r="R44" s="238">
        <f>'[1]6-ВС Р3'!P17+'[1]2-ВС Р 4 Кас'!N47</f>
        <v>0</v>
      </c>
      <c r="S44" s="238">
        <f>'[1]6-ВС Р3'!Q17+'[1]2-ВС Р 4 Кас'!O47</f>
        <v>0</v>
      </c>
      <c r="T44" s="238">
        <f>'[1]6-ВС Р3'!R17+'[1]2-ВС Р 4 Кас'!P47</f>
        <v>0</v>
      </c>
      <c r="U44" s="238">
        <f>'[1]6-ВС Р3'!S17+'[1]2-ВС Р 4 Кас'!Q47</f>
        <v>0</v>
      </c>
    </row>
    <row r="45" spans="1:21" ht="66" customHeight="1" x14ac:dyDescent="0.2">
      <c r="A45" s="234"/>
      <c r="B45" s="369" t="s">
        <v>242</v>
      </c>
      <c r="C45" s="370"/>
      <c r="D45" s="235">
        <v>41</v>
      </c>
      <c r="E45" s="238">
        <f>'[1]6-ВС Р3'!C18+'[1]2-ВС Р 4 Кас'!D44</f>
        <v>2925</v>
      </c>
      <c r="F45" s="243">
        <f>'[1]6-ВС Р3'!D18+'[1]2-ВС Р 4 Кас'!D44</f>
        <v>1067</v>
      </c>
      <c r="G45" s="238">
        <f>'[1]6-ВС Р3'!E18</f>
        <v>1858</v>
      </c>
      <c r="H45" s="244">
        <f>'[1]6-ВС Р3'!F18</f>
        <v>3</v>
      </c>
      <c r="I45" s="238">
        <f>'[1]6-ВС Р3'!G18+'[1]2-ВС Р 4 Кас'!G44</f>
        <v>2220</v>
      </c>
      <c r="J45" s="244">
        <f>'[1]6-ВС Р3'!H18</f>
        <v>898</v>
      </c>
      <c r="K45" s="244">
        <f>'[1]6-ВС Р3'!I18</f>
        <v>209</v>
      </c>
      <c r="L45" s="238">
        <f>'[1]6-ВС Р3'!J18+'[1]2-ВС Р 4 Кас'!H44</f>
        <v>18</v>
      </c>
      <c r="M45" s="238">
        <f>'[1]6-ВС Р3'!K18+'[1]2-ВС Р 4 Кас'!I44</f>
        <v>727</v>
      </c>
      <c r="N45" s="238">
        <f>'[1]6-ВС Р3'!L18+'[1]2-ВС Р 4 Кас'!J44</f>
        <v>24</v>
      </c>
      <c r="O45" s="238">
        <f>'[1]6-ВС Р3'!M18+'[1]2-ВС Р 4 Кас'!K44</f>
        <v>344</v>
      </c>
      <c r="P45" s="238">
        <f>'[1]6-ВС Р3'!N18+'[1]2-ВС Р 4 Кас'!L44</f>
        <v>4</v>
      </c>
      <c r="Q45" s="238">
        <f>'[1]6-ВС Р3'!O18+'[1]2-ВС Р 4 Кас'!M44</f>
        <v>205</v>
      </c>
      <c r="R45" s="238">
        <f>'[1]6-ВС Р3'!P18+'[1]2-ВС Р 4 Кас'!N44</f>
        <v>6</v>
      </c>
      <c r="S45" s="238">
        <f>'[1]6-ВС Р3'!Q18+'[1]2-ВС Р 4 Кас'!O44</f>
        <v>59</v>
      </c>
      <c r="T45" s="238">
        <f>'[1]6-ВС Р3'!R18+'[1]2-ВС Р 4 Кас'!P44</f>
        <v>68</v>
      </c>
      <c r="U45" s="238">
        <f>'[1]6-ВС Р3'!S18+'[1]2-ВС Р 4 Кас'!Q44</f>
        <v>666</v>
      </c>
    </row>
    <row r="46" spans="1:21" ht="52.5" customHeight="1" x14ac:dyDescent="0.2">
      <c r="A46" s="234"/>
      <c r="B46" s="369" t="s">
        <v>243</v>
      </c>
      <c r="C46" s="370"/>
      <c r="D46" s="235">
        <v>42</v>
      </c>
      <c r="E46" s="238">
        <f>'[1]6-ВС Р3'!C19+'[1]2-ВС Р 4 Кас'!D45</f>
        <v>3360</v>
      </c>
      <c r="F46" s="243">
        <f>'[1]6-ВС Р3'!D19+'[1]2-ВС Р 4 Кас'!D45</f>
        <v>1591</v>
      </c>
      <c r="G46" s="238">
        <f>'[1]6-ВС Р3'!E19</f>
        <v>1769</v>
      </c>
      <c r="H46" s="244">
        <f>'[1]6-ВС Р3'!F19</f>
        <v>10</v>
      </c>
      <c r="I46" s="238">
        <f>'[1]6-ВС Р3'!G19+'[1]2-ВС Р 4 Кас'!G45</f>
        <v>2471</v>
      </c>
      <c r="J46" s="244">
        <f>'[1]6-ВС Р3'!H19</f>
        <v>649</v>
      </c>
      <c r="K46" s="244">
        <f>'[1]6-ВС Р3'!I19</f>
        <v>259</v>
      </c>
      <c r="L46" s="238">
        <f>'[1]6-ВС Р3'!J19+'[1]2-ВС Р 4 Кас'!H45</f>
        <v>41</v>
      </c>
      <c r="M46" s="238">
        <f>'[1]6-ВС Р3'!K19+'[1]2-ВС Р 4 Кас'!I45</f>
        <v>1074</v>
      </c>
      <c r="N46" s="238">
        <f>'[1]6-ВС Р3'!L19+'[1]2-ВС Р 4 Кас'!J45</f>
        <v>42</v>
      </c>
      <c r="O46" s="238">
        <f>'[1]6-ВС Р3'!M19+'[1]2-ВС Р 4 Кас'!K45</f>
        <v>405</v>
      </c>
      <c r="P46" s="238">
        <f>'[1]6-ВС Р3'!N19+'[1]2-ВС Р 4 Кас'!L45</f>
        <v>28</v>
      </c>
      <c r="Q46" s="238">
        <f>'[1]6-ВС Р3'!O19+'[1]2-ВС Р 4 Кас'!M45</f>
        <v>176</v>
      </c>
      <c r="R46" s="238">
        <f>'[1]6-ВС Р3'!P19+'[1]2-ВС Р 4 Кас'!N45</f>
        <v>7</v>
      </c>
      <c r="S46" s="238">
        <f>'[1]6-ВС Р3'!Q19+'[1]2-ВС Р 4 Кас'!O45</f>
        <v>94</v>
      </c>
      <c r="T46" s="238">
        <f>'[1]6-ВС Р3'!R19+'[1]2-ВС Р 4 Кас'!P45</f>
        <v>91</v>
      </c>
      <c r="U46" s="238">
        <f>'[1]6-ВС Р3'!S19+'[1]2-ВС Р 4 Кас'!Q45</f>
        <v>870</v>
      </c>
    </row>
    <row r="47" spans="1:21" ht="55.5" customHeight="1" x14ac:dyDescent="0.2">
      <c r="A47" s="234"/>
      <c r="B47" s="369" t="s">
        <v>244</v>
      </c>
      <c r="C47" s="370"/>
      <c r="D47" s="235">
        <v>43</v>
      </c>
      <c r="E47" s="238">
        <f>'[1]6-ВС Р3'!C20+'[1]2-ВС Р 4 Кас'!D46</f>
        <v>1064</v>
      </c>
      <c r="F47" s="243">
        <f>'[1]6-ВС Р3'!D20+'[1]2-ВС Р 4 Кас'!D46</f>
        <v>393</v>
      </c>
      <c r="G47" s="238">
        <f>'[1]6-ВС Р3'!E20</f>
        <v>671</v>
      </c>
      <c r="H47" s="244">
        <f>'[1]6-ВС Р3'!F20</f>
        <v>4</v>
      </c>
      <c r="I47" s="238">
        <f>'[1]6-ВС Р3'!G20+'[1]2-ВС Р 4 Кас'!G46</f>
        <v>770</v>
      </c>
      <c r="J47" s="244">
        <f>'[1]6-ВС Р3'!H20</f>
        <v>377</v>
      </c>
      <c r="K47" s="244">
        <f>'[1]6-ВС Р3'!I20</f>
        <v>49</v>
      </c>
      <c r="L47" s="238">
        <f>'[1]6-ВС Р3'!J20+'[1]2-ВС Р 4 Кас'!H46</f>
        <v>5</v>
      </c>
      <c r="M47" s="238">
        <f>'[1]6-ВС Р3'!K20+'[1]2-ВС Р 4 Кас'!I46</f>
        <v>217</v>
      </c>
      <c r="N47" s="238">
        <f>'[1]6-ВС Р3'!L20+'[1]2-ВС Р 4 Кас'!J46</f>
        <v>17</v>
      </c>
      <c r="O47" s="238">
        <f>'[1]6-ВС Р3'!M20+'[1]2-ВС Р 4 Кас'!K46</f>
        <v>105</v>
      </c>
      <c r="P47" s="238">
        <f>'[1]6-ВС Р3'!N20+'[1]2-ВС Р 4 Кас'!L46</f>
        <v>4</v>
      </c>
      <c r="Q47" s="238">
        <f>'[1]6-ВС Р3'!O20+'[1]2-ВС Р 4 Кас'!M46</f>
        <v>55</v>
      </c>
      <c r="R47" s="238">
        <f>'[1]6-ВС Р3'!P20+'[1]2-ВС Р 4 Кас'!N46</f>
        <v>1</v>
      </c>
      <c r="S47" s="238">
        <f>'[1]6-ВС Р3'!Q20+'[1]2-ВС Р 4 Кас'!O46</f>
        <v>27</v>
      </c>
      <c r="T47" s="238">
        <f>'[1]6-ВС Р3'!R20+'[1]2-ВС Р 4 Кас'!P46</f>
        <v>16</v>
      </c>
      <c r="U47" s="238">
        <f>'[1]6-ВС Р3'!S20+'[1]2-ВС Р 4 Кас'!Q46</f>
        <v>281</v>
      </c>
    </row>
    <row r="48" spans="1:21" ht="55.5" customHeight="1" x14ac:dyDescent="0.2">
      <c r="A48" s="234"/>
      <c r="B48" s="369" t="s">
        <v>245</v>
      </c>
      <c r="C48" s="370"/>
      <c r="D48" s="235">
        <v>44</v>
      </c>
      <c r="E48" s="238">
        <f>'[1]6-ВС Р3'!C21+'[1]2-ВС Р 4 Кас'!D48</f>
        <v>64</v>
      </c>
      <c r="F48" s="243">
        <f>'[1]6-ВС Р3'!D21+'[1]2-ВС Р 4 Кас'!D48</f>
        <v>0</v>
      </c>
      <c r="G48" s="238">
        <f>'[1]6-ВС Р3'!E21</f>
        <v>64</v>
      </c>
      <c r="H48" s="244">
        <f>'[1]6-ВС Р3'!F21</f>
        <v>0</v>
      </c>
      <c r="I48" s="238">
        <f>'[1]6-ВС Р3'!G21+'[1]2-ВС Р 4 Кас'!G48</f>
        <v>26</v>
      </c>
      <c r="J48" s="244">
        <f>'[1]6-ВС Р3'!H21</f>
        <v>11</v>
      </c>
      <c r="K48" s="244">
        <f>'[1]6-ВС Р3'!I21</f>
        <v>10</v>
      </c>
      <c r="L48" s="238">
        <f>'[1]6-ВС Р3'!J21+'[1]2-ВС Р 4 Кас'!H48</f>
        <v>1</v>
      </c>
      <c r="M48" s="238">
        <f>'[1]6-ВС Р3'!K21+'[1]2-ВС Р 4 Кас'!I48</f>
        <v>3</v>
      </c>
      <c r="N48" s="238">
        <f>'[1]6-ВС Р3'!L21+'[1]2-ВС Р 4 Кас'!J48</f>
        <v>0</v>
      </c>
      <c r="O48" s="238">
        <f>'[1]6-ВС Р3'!M21+'[1]2-ВС Р 4 Кас'!K48</f>
        <v>1</v>
      </c>
      <c r="P48" s="238">
        <f>'[1]6-ВС Р3'!N21+'[1]2-ВС Р 4 Кас'!L48</f>
        <v>0</v>
      </c>
      <c r="Q48" s="238">
        <f>'[1]6-ВС Р3'!O21+'[1]2-ВС Р 4 Кас'!M48</f>
        <v>0</v>
      </c>
      <c r="R48" s="238">
        <f>'[1]6-ВС Р3'!P21+'[1]2-ВС Р 4 Кас'!N48</f>
        <v>0</v>
      </c>
      <c r="S48" s="238">
        <f>'[1]6-ВС Р3'!Q21+'[1]2-ВС Р 4 Кас'!O48</f>
        <v>0</v>
      </c>
      <c r="T48" s="238">
        <f>'[1]6-ВС Р3'!R21+'[1]2-ВС Р 4 Кас'!P48</f>
        <v>1</v>
      </c>
      <c r="U48" s="238">
        <f>'[1]6-ВС Р3'!S21+'[1]2-ВС Р 4 Кас'!Q48</f>
        <v>38</v>
      </c>
    </row>
    <row r="49" spans="1:21" ht="55.5" customHeight="1" x14ac:dyDescent="0.2">
      <c r="A49" s="234"/>
      <c r="B49" s="367" t="s">
        <v>81</v>
      </c>
      <c r="C49" s="368"/>
      <c r="D49" s="235">
        <v>45</v>
      </c>
      <c r="E49" s="238">
        <f>'[1]6-ВС Р3'!C22+'[1]2-ВС Р 4 Кас'!D49</f>
        <v>419</v>
      </c>
      <c r="F49" s="243">
        <f>'[1]6-ВС Р3'!D22+'[1]2-ВС Р 4 Кас'!D49</f>
        <v>269</v>
      </c>
      <c r="G49" s="238">
        <f>'[1]6-ВС Р3'!E22</f>
        <v>150</v>
      </c>
      <c r="H49" s="244">
        <f>'[1]6-ВС Р3'!F22</f>
        <v>2</v>
      </c>
      <c r="I49" s="238">
        <f>'[1]6-ВС Р3'!G22+'[1]2-ВС Р 4 Кас'!G49</f>
        <v>323</v>
      </c>
      <c r="J49" s="244">
        <f>'[1]6-ВС Р3'!H22</f>
        <v>51</v>
      </c>
      <c r="K49" s="244">
        <f>'[1]6-ВС Р3'!I22</f>
        <v>18</v>
      </c>
      <c r="L49" s="238">
        <f>'[1]6-ВС Р3'!J22+'[1]2-ВС Р 4 Кас'!H49</f>
        <v>12</v>
      </c>
      <c r="M49" s="238">
        <f>'[1]6-ВС Р3'!K22+'[1]2-ВС Р 4 Кас'!I49</f>
        <v>144</v>
      </c>
      <c r="N49" s="238">
        <f>'[1]6-ВС Р3'!L22+'[1]2-ВС Р 4 Кас'!J49</f>
        <v>6</v>
      </c>
      <c r="O49" s="238">
        <f>'[1]6-ВС Р3'!M22+'[1]2-ВС Р 4 Кас'!K49</f>
        <v>92</v>
      </c>
      <c r="P49" s="238">
        <f>'[1]6-ВС Р3'!N22+'[1]2-ВС Р 4 Кас'!L49</f>
        <v>25</v>
      </c>
      <c r="Q49" s="238">
        <f>'[1]6-ВС Р3'!O22+'[1]2-ВС Р 4 Кас'!M49</f>
        <v>32</v>
      </c>
      <c r="R49" s="238">
        <f>'[1]6-ВС Р3'!P22+'[1]2-ВС Р 4 Кас'!N49</f>
        <v>2</v>
      </c>
      <c r="S49" s="238">
        <f>'[1]6-ВС Р3'!Q22+'[1]2-ВС Р 4 Кас'!O49</f>
        <v>15</v>
      </c>
      <c r="T49" s="238">
        <f>'[1]6-ВС Р3'!R22+'[1]2-ВС Р 4 Кас'!P49</f>
        <v>16</v>
      </c>
      <c r="U49" s="238">
        <f>'[1]6-ВС Р3'!S22+'[1]2-ВС Р 4 Кас'!Q49</f>
        <v>92</v>
      </c>
    </row>
    <row r="50" spans="1:21" s="237" customFormat="1" ht="55.5" customHeight="1" x14ac:dyDescent="0.2">
      <c r="A50" s="234"/>
      <c r="B50" s="367" t="s">
        <v>246</v>
      </c>
      <c r="C50" s="368"/>
      <c r="D50" s="235">
        <v>46</v>
      </c>
      <c r="E50" s="238">
        <f>'[1]6-ВС Р3'!C23+'[1]2-ВС Р 4 Кас'!D50</f>
        <v>11</v>
      </c>
      <c r="F50" s="243">
        <f>'[1]6-ВС Р3'!D23+'[1]2-ВС Р 4 Кас'!D50</f>
        <v>8</v>
      </c>
      <c r="G50" s="238">
        <f>'[1]6-ВС Р3'!E23</f>
        <v>3</v>
      </c>
      <c r="H50" s="244">
        <f>'[1]6-ВС Р3'!F23</f>
        <v>0</v>
      </c>
      <c r="I50" s="238">
        <f>'[1]6-ВС Р3'!G23+'[1]2-ВС Р 4 Кас'!G50</f>
        <v>9</v>
      </c>
      <c r="J50" s="244">
        <f>'[1]6-ВС Р3'!H23</f>
        <v>4</v>
      </c>
      <c r="K50" s="244">
        <f>'[1]6-ВС Р3'!I23</f>
        <v>0</v>
      </c>
      <c r="L50" s="238">
        <f>'[1]6-ВС Р3'!J23+'[1]2-ВС Р 4 Кас'!H50</f>
        <v>0</v>
      </c>
      <c r="M50" s="238">
        <f>'[1]6-ВС Р3'!K23+'[1]2-ВС Р 4 Кас'!I50</f>
        <v>3</v>
      </c>
      <c r="N50" s="238">
        <f>'[1]6-ВС Р3'!L23+'[1]2-ВС Р 4 Кас'!J50</f>
        <v>0</v>
      </c>
      <c r="O50" s="238">
        <f>'[1]6-ВС Р3'!M23+'[1]2-ВС Р 4 Кас'!K50</f>
        <v>2</v>
      </c>
      <c r="P50" s="238">
        <f>'[1]6-ВС Р3'!N23+'[1]2-ВС Р 4 Кас'!L50</f>
        <v>0</v>
      </c>
      <c r="Q50" s="238">
        <f>'[1]6-ВС Р3'!O23+'[1]2-ВС Р 4 Кас'!M50</f>
        <v>2</v>
      </c>
      <c r="R50" s="238">
        <f>'[1]6-ВС Р3'!P23+'[1]2-ВС Р 4 Кас'!N50</f>
        <v>0</v>
      </c>
      <c r="S50" s="238">
        <f>'[1]6-ВС Р3'!Q23+'[1]2-ВС Р 4 Кас'!O50</f>
        <v>0</v>
      </c>
      <c r="T50" s="238">
        <f>'[1]6-ВС Р3'!R23+'[1]2-ВС Р 4 Кас'!P50</f>
        <v>0</v>
      </c>
      <c r="U50" s="238">
        <f>'[1]6-ВС Р3'!S23+'[1]2-ВС Р 4 Кас'!Q50</f>
        <v>2</v>
      </c>
    </row>
    <row r="51" spans="1:21" ht="55.5" customHeight="1" x14ac:dyDescent="0.2">
      <c r="A51" s="234"/>
      <c r="B51" s="367" t="s">
        <v>247</v>
      </c>
      <c r="C51" s="368"/>
      <c r="D51" s="235">
        <v>47</v>
      </c>
      <c r="E51" s="238">
        <f>'[1]6-ВС Р3'!C24+'[1]2-ВС Р 4 Кас'!D51</f>
        <v>597</v>
      </c>
      <c r="F51" s="243">
        <f>'[1]6-ВС Р3'!D24+'[1]2-ВС Р 4 Кас'!D51</f>
        <v>277</v>
      </c>
      <c r="G51" s="238">
        <f>'[1]6-ВС Р3'!E24</f>
        <v>320</v>
      </c>
      <c r="H51" s="244">
        <f>'[1]6-ВС Р3'!F24</f>
        <v>2</v>
      </c>
      <c r="I51" s="238">
        <f>'[1]6-ВС Р3'!G24+'[1]2-ВС Р 4 Кас'!G51</f>
        <v>413</v>
      </c>
      <c r="J51" s="244">
        <f>'[1]6-ВС Р3'!H24</f>
        <v>53</v>
      </c>
      <c r="K51" s="244">
        <f>'[1]6-ВС Р3'!I24</f>
        <v>59</v>
      </c>
      <c r="L51" s="238">
        <f>'[1]6-ВС Р3'!J24+'[1]2-ВС Р 4 Кас'!H51</f>
        <v>2</v>
      </c>
      <c r="M51" s="238">
        <f>'[1]6-ВС Р3'!K24+'[1]2-ВС Р 4 Кас'!I51</f>
        <v>202</v>
      </c>
      <c r="N51" s="238">
        <f>'[1]6-ВС Р3'!L24+'[1]2-ВС Р 4 Кас'!J51</f>
        <v>7</v>
      </c>
      <c r="O51" s="238">
        <f>'[1]6-ВС Р3'!M24+'[1]2-ВС Р 4 Кас'!K51</f>
        <v>90</v>
      </c>
      <c r="P51" s="238">
        <f>'[1]6-ВС Р3'!N24+'[1]2-ВС Р 4 Кас'!L51</f>
        <v>17</v>
      </c>
      <c r="Q51" s="238">
        <f>'[1]6-ВС Р3'!O24+'[1]2-ВС Р 4 Кас'!M51</f>
        <v>45</v>
      </c>
      <c r="R51" s="238">
        <f>'[1]6-ВС Р3'!P24+'[1]2-ВС Р 4 Кас'!N51</f>
        <v>5</v>
      </c>
      <c r="S51" s="238">
        <f>'[1]6-ВС Р3'!Q24+'[1]2-ВС Р 4 Кас'!O51</f>
        <v>19</v>
      </c>
      <c r="T51" s="238">
        <f>'[1]6-ВС Р3'!R24+'[1]2-ВС Р 4 Кас'!P51</f>
        <v>3</v>
      </c>
      <c r="U51" s="238">
        <f>'[1]6-ВС Р3'!S24+'[1]2-ВС Р 4 Кас'!Q51</f>
        <v>184</v>
      </c>
    </row>
    <row r="52" spans="1:21" ht="55.5" customHeight="1" x14ac:dyDescent="0.2">
      <c r="A52" s="234"/>
      <c r="B52" s="369" t="s">
        <v>248</v>
      </c>
      <c r="C52" s="370"/>
      <c r="D52" s="235">
        <v>48</v>
      </c>
      <c r="E52" s="238">
        <f>'[1]6-ВС Р3'!C25+'[1]2-ВС Р 4 Кас'!D52</f>
        <v>10</v>
      </c>
      <c r="F52" s="243">
        <f>'[1]6-ВС Р3'!D25+'[1]2-ВС Р 4 Кас'!D52</f>
        <v>0</v>
      </c>
      <c r="G52" s="238">
        <f>'[1]6-ВС Р3'!E25</f>
        <v>10</v>
      </c>
      <c r="H52" s="244">
        <f>'[1]6-ВС Р3'!F25</f>
        <v>0</v>
      </c>
      <c r="I52" s="238">
        <f>'[1]6-ВС Р3'!G25+'[1]2-ВС Р 4 Кас'!G52</f>
        <v>4</v>
      </c>
      <c r="J52" s="244">
        <f>'[1]6-ВС Р3'!H25</f>
        <v>0</v>
      </c>
      <c r="K52" s="244">
        <f>'[1]6-ВС Р3'!I25</f>
        <v>1</v>
      </c>
      <c r="L52" s="238">
        <f>'[1]6-ВС Р3'!J25+'[1]2-ВС Р 4 Кас'!H52</f>
        <v>0</v>
      </c>
      <c r="M52" s="238">
        <f>'[1]6-ВС Р3'!K25+'[1]2-ВС Р 4 Кас'!I52</f>
        <v>2</v>
      </c>
      <c r="N52" s="238">
        <f>'[1]6-ВС Р3'!L25+'[1]2-ВС Р 4 Кас'!J52</f>
        <v>0</v>
      </c>
      <c r="O52" s="238">
        <f>'[1]6-ВС Р3'!M25+'[1]2-ВС Р 4 Кас'!K52</f>
        <v>1</v>
      </c>
      <c r="P52" s="238">
        <f>'[1]6-ВС Р3'!N25+'[1]2-ВС Р 4 Кас'!L52</f>
        <v>0</v>
      </c>
      <c r="Q52" s="238">
        <f>'[1]6-ВС Р3'!O25+'[1]2-ВС Р 4 Кас'!M52</f>
        <v>1</v>
      </c>
      <c r="R52" s="238">
        <f>'[1]6-ВС Р3'!P25+'[1]2-ВС Р 4 Кас'!N52</f>
        <v>0</v>
      </c>
      <c r="S52" s="238">
        <f>'[1]6-ВС Р3'!Q25+'[1]2-ВС Р 4 Кас'!O52</f>
        <v>0</v>
      </c>
      <c r="T52" s="238">
        <f>'[1]6-ВС Р3'!R25+'[1]2-ВС Р 4 Кас'!P52</f>
        <v>0</v>
      </c>
      <c r="U52" s="238">
        <f>'[1]6-ВС Р3'!S25+'[1]2-ВС Р 4 Кас'!Q52</f>
        <v>5</v>
      </c>
    </row>
    <row r="53" spans="1:21" ht="55.5" customHeight="1" x14ac:dyDescent="0.2">
      <c r="A53" s="234"/>
      <c r="B53" s="369" t="s">
        <v>249</v>
      </c>
      <c r="C53" s="370"/>
      <c r="D53" s="235">
        <v>49</v>
      </c>
      <c r="E53" s="238">
        <f>'[1]6-ВС Р3'!C26+'[1]2-ВС Р 4 Кас'!D53</f>
        <v>1</v>
      </c>
      <c r="F53" s="243">
        <f>'[1]6-ВС Р3'!D26+'[1]2-ВС Р 4 Кас'!D53</f>
        <v>0</v>
      </c>
      <c r="G53" s="238">
        <f>'[1]6-ВС Р3'!E26</f>
        <v>1</v>
      </c>
      <c r="H53" s="244">
        <f>'[1]6-ВС Р3'!F26</f>
        <v>0</v>
      </c>
      <c r="I53" s="238">
        <f>'[1]6-ВС Р3'!F26+'[1]2-ВС Р 4 Кас'!G53</f>
        <v>0</v>
      </c>
      <c r="J53" s="244">
        <f>'[1]6-ВС Р3'!H26</f>
        <v>0</v>
      </c>
      <c r="K53" s="244">
        <f>'[1]6-ВС Р3'!I26</f>
        <v>0</v>
      </c>
      <c r="L53" s="238">
        <f>'[1]6-ВС Р3'!J26+'[1]2-ВС Р 4 Кас'!H53</f>
        <v>0</v>
      </c>
      <c r="M53" s="238">
        <f>'[1]6-ВС Р3'!K26+'[1]2-ВС Р 4 Кас'!I53</f>
        <v>0</v>
      </c>
      <c r="N53" s="238">
        <f>'[1]6-ВС Р3'!L26+'[1]2-ВС Р 4 Кас'!J53</f>
        <v>0</v>
      </c>
      <c r="O53" s="238">
        <f>'[1]6-ВС Р3'!M26+'[1]2-ВС Р 4 Кас'!K53</f>
        <v>0</v>
      </c>
      <c r="P53" s="238">
        <f>'[1]6-ВС Р3'!N26+'[1]2-ВС Р 4 Кас'!L53</f>
        <v>0</v>
      </c>
      <c r="Q53" s="238">
        <f>'[1]6-ВС Р3'!O26+'[1]2-ВС Р 4 Кас'!M53</f>
        <v>0</v>
      </c>
      <c r="R53" s="238">
        <f>'[1]6-ВС Р3'!P26+'[1]2-ВС Р 4 Кас'!N53</f>
        <v>0</v>
      </c>
      <c r="S53" s="238">
        <f>'[1]6-ВС Р3'!Q26+'[1]2-ВС Р 4 Кас'!O53</f>
        <v>0</v>
      </c>
      <c r="T53" s="238">
        <f>'[1]6-ВС Р3'!R26+'[1]2-ВС Р 4 Кас'!P53</f>
        <v>0</v>
      </c>
      <c r="U53" s="238">
        <f>'[1]6-ВС Р3'!S26+'[1]2-ВС Р 4 Кас'!Q53</f>
        <v>1</v>
      </c>
    </row>
    <row r="54" spans="1:21" ht="55.5" customHeight="1" x14ac:dyDescent="0.2">
      <c r="A54" s="234"/>
      <c r="B54" s="367" t="s">
        <v>226</v>
      </c>
      <c r="C54" s="368"/>
      <c r="D54" s="235">
        <v>50</v>
      </c>
      <c r="E54" s="238">
        <f>'[1]6-ВС Р3'!C27+'[1]2-ВС Р 4 Кас'!D54</f>
        <v>1660</v>
      </c>
      <c r="F54" s="243">
        <f>'[1]6-ВС Р3'!D27+'[1]2-ВС Р 4 Кас'!D54</f>
        <v>875</v>
      </c>
      <c r="G54" s="238">
        <f>'[1]6-ВС Р3'!E27</f>
        <v>785</v>
      </c>
      <c r="H54" s="244">
        <f>'[1]6-ВС Р3'!F27</f>
        <v>5</v>
      </c>
      <c r="I54" s="238">
        <f>'[1]6-ВС Р3'!G27+'[1]2-ВС Р 4 Кас'!G54</f>
        <v>1297</v>
      </c>
      <c r="J54" s="244">
        <f>'[1]6-ВС Р3'!H27</f>
        <v>363</v>
      </c>
      <c r="K54" s="244">
        <f>'[1]6-ВС Р3'!I27</f>
        <v>128</v>
      </c>
      <c r="L54" s="238">
        <f>'[1]6-ВС Р3'!J27+'[1]2-ВС Р 4 Кас'!H54</f>
        <v>19</v>
      </c>
      <c r="M54" s="238">
        <f>'[1]6-ВС Р3'!K27+'[1]2-ВС Р 4 Кас'!I54</f>
        <v>520</v>
      </c>
      <c r="N54" s="238">
        <f>'[1]6-ВС Р3'!L27+'[1]2-ВС Р 4 Кас'!J54</f>
        <v>14</v>
      </c>
      <c r="O54" s="238">
        <f>'[1]6-ВС Р3'!M27+'[1]2-ВС Р 4 Кас'!K54</f>
        <v>253</v>
      </c>
      <c r="P54" s="238">
        <f>'[1]6-ВС Р3'!N27+'[1]2-ВС Р 4 Кас'!L54</f>
        <v>33</v>
      </c>
      <c r="Q54" s="238">
        <f>'[1]6-ВС Р3'!O27+'[1]2-ВС Р 4 Кас'!M54</f>
        <v>114</v>
      </c>
      <c r="R54" s="238">
        <f>'[1]6-ВС Р3'!P27+'[1]2-ВС Р 4 Кас'!N54</f>
        <v>10</v>
      </c>
      <c r="S54" s="238">
        <f>'[1]6-ВС Р3'!Q27+'[1]2-ВС Р 4 Кас'!O54</f>
        <v>55</v>
      </c>
      <c r="T54" s="238">
        <f>'[1]6-ВС Р3'!R27+'[1]2-ВС Р 4 Кас'!P54</f>
        <v>36</v>
      </c>
      <c r="U54" s="238">
        <f>'[1]6-ВС Р3'!S27+'[1]2-ВС Р 4 Кас'!Q54</f>
        <v>361</v>
      </c>
    </row>
    <row r="55" spans="1:21" ht="22.5" customHeight="1" x14ac:dyDescent="0.2"/>
    <row r="56" spans="1:21" s="5" customFormat="1" ht="92.25" customHeight="1" x14ac:dyDescent="0.55000000000000004">
      <c r="A56" s="245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7"/>
      <c r="N56" s="247"/>
      <c r="O56" s="247"/>
      <c r="P56" s="247"/>
      <c r="Q56" s="247"/>
      <c r="R56" s="247"/>
      <c r="S56" s="247"/>
      <c r="T56" s="247"/>
      <c r="U56" s="247"/>
    </row>
  </sheetData>
  <mergeCells count="54"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6:C6"/>
    <mergeCell ref="R1:U1"/>
    <mergeCell ref="A2:Q2"/>
    <mergeCell ref="B3:C3"/>
    <mergeCell ref="B4:C4"/>
    <mergeCell ref="B5:C5"/>
  </mergeCells>
  <pageMargins left="0.98425196850393704" right="0.70866141732283472" top="0.98425196850393704" bottom="0.70866141732283472" header="0" footer="0"/>
  <pageSetup paperSize="9" scale="2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view="pageBreakPreview" zoomScale="40" zoomScaleNormal="75" zoomScaleSheetLayoutView="40" workbookViewId="0">
      <selection activeCell="U9" sqref="U9"/>
    </sheetView>
  </sheetViews>
  <sheetFormatPr defaultRowHeight="12.75" x14ac:dyDescent="0.2"/>
  <cols>
    <col min="1" max="1" width="4.140625" style="4" customWidth="1"/>
    <col min="2" max="2" width="86.7109375" style="4" customWidth="1"/>
    <col min="3" max="3" width="37.28515625" style="4" customWidth="1"/>
    <col min="4" max="4" width="11.28515625" style="10" customWidth="1"/>
    <col min="5" max="5" width="58.42578125" style="4" customWidth="1"/>
    <col min="6" max="6" width="45.85546875" style="4" customWidth="1"/>
    <col min="7" max="7" width="38.42578125" style="4" customWidth="1"/>
    <col min="8" max="8" width="39.5703125" style="4" customWidth="1"/>
    <col min="9" max="9" width="32.42578125" style="4" customWidth="1"/>
    <col min="10" max="10" width="41.42578125" style="4" customWidth="1"/>
    <col min="11" max="11" width="27.5703125" style="4" customWidth="1"/>
    <col min="12" max="12" width="35" style="4" customWidth="1"/>
    <col min="13" max="236" width="10.42578125" style="4" customWidth="1"/>
    <col min="237" max="16384" width="9.140625" style="4"/>
  </cols>
  <sheetData>
    <row r="1" spans="1:23" ht="53.25" customHeight="1" x14ac:dyDescent="0.2">
      <c r="J1" s="346" t="s">
        <v>141</v>
      </c>
      <c r="K1" s="346"/>
      <c r="L1" s="346"/>
    </row>
    <row r="2" spans="1:23" s="53" customFormat="1" ht="100.5" customHeight="1" x14ac:dyDescent="0.7">
      <c r="A2" s="381" t="s">
        <v>142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</row>
    <row r="3" spans="1:23" s="96" customFormat="1" ht="174.75" customHeight="1" x14ac:dyDescent="0.2">
      <c r="A3" s="6"/>
      <c r="B3" s="382" t="s">
        <v>44</v>
      </c>
      <c r="C3" s="383"/>
      <c r="D3" s="92" t="s">
        <v>105</v>
      </c>
      <c r="E3" s="93" t="s">
        <v>195</v>
      </c>
      <c r="F3" s="94" t="s">
        <v>169</v>
      </c>
      <c r="G3" s="94" t="s">
        <v>132</v>
      </c>
      <c r="H3" s="89" t="s">
        <v>170</v>
      </c>
      <c r="I3" s="95" t="s">
        <v>173</v>
      </c>
      <c r="J3" s="95" t="s">
        <v>196</v>
      </c>
      <c r="K3" s="90" t="s">
        <v>106</v>
      </c>
      <c r="L3" s="90" t="s">
        <v>143</v>
      </c>
    </row>
    <row r="4" spans="1:23" s="10" customFormat="1" ht="34.5" customHeight="1" x14ac:dyDescent="0.2">
      <c r="A4" s="19"/>
      <c r="B4" s="384" t="s">
        <v>3</v>
      </c>
      <c r="C4" s="385"/>
      <c r="D4" s="8" t="s">
        <v>4</v>
      </c>
      <c r="E4" s="8">
        <v>1</v>
      </c>
      <c r="F4" s="100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156">
        <v>8</v>
      </c>
      <c r="M4" s="142"/>
      <c r="N4" s="142"/>
      <c r="O4" s="142"/>
      <c r="P4" s="142"/>
      <c r="Q4" s="142"/>
      <c r="R4" s="142"/>
      <c r="S4" s="142"/>
      <c r="T4" s="142"/>
      <c r="U4" s="142"/>
      <c r="V4" s="157"/>
      <c r="W4" s="157"/>
    </row>
    <row r="5" spans="1:23" ht="76.5" customHeight="1" x14ac:dyDescent="0.2">
      <c r="A5" s="5"/>
      <c r="B5" s="374" t="s">
        <v>198</v>
      </c>
      <c r="C5" s="375"/>
      <c r="D5" s="9">
        <v>1</v>
      </c>
      <c r="E5" s="195">
        <v>2937</v>
      </c>
      <c r="F5" s="195">
        <v>1749</v>
      </c>
      <c r="G5" s="195">
        <v>225</v>
      </c>
      <c r="H5" s="195">
        <v>963</v>
      </c>
      <c r="I5" s="195">
        <v>16</v>
      </c>
      <c r="J5" s="195">
        <v>947</v>
      </c>
      <c r="K5" s="195">
        <v>82</v>
      </c>
      <c r="L5" s="195">
        <v>865</v>
      </c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ht="47.25" customHeight="1" x14ac:dyDescent="0.2">
      <c r="A6" s="5"/>
      <c r="B6" s="376" t="s">
        <v>62</v>
      </c>
      <c r="C6" s="377"/>
      <c r="D6" s="9">
        <v>2</v>
      </c>
      <c r="E6" s="196">
        <v>11</v>
      </c>
      <c r="F6" s="196">
        <v>5</v>
      </c>
      <c r="G6" s="196">
        <v>0</v>
      </c>
      <c r="H6" s="196">
        <v>6</v>
      </c>
      <c r="I6" s="196">
        <v>0</v>
      </c>
      <c r="J6" s="196">
        <v>6</v>
      </c>
      <c r="K6" s="196">
        <v>1</v>
      </c>
      <c r="L6" s="196">
        <v>5</v>
      </c>
    </row>
    <row r="7" spans="1:23" ht="57" customHeight="1" x14ac:dyDescent="0.2">
      <c r="A7" s="5"/>
      <c r="B7" s="378" t="s">
        <v>95</v>
      </c>
      <c r="C7" s="379"/>
      <c r="D7" s="9">
        <v>3</v>
      </c>
      <c r="E7" s="193">
        <v>2750</v>
      </c>
      <c r="F7" s="193">
        <v>1671</v>
      </c>
      <c r="G7" s="193">
        <v>225</v>
      </c>
      <c r="H7" s="193">
        <v>854</v>
      </c>
      <c r="I7" s="193">
        <v>16</v>
      </c>
      <c r="J7" s="193">
        <v>838</v>
      </c>
      <c r="K7" s="193">
        <v>77</v>
      </c>
      <c r="L7" s="193">
        <v>761</v>
      </c>
    </row>
    <row r="8" spans="1:23" ht="47.25" customHeight="1" x14ac:dyDescent="0.2">
      <c r="A8" s="5"/>
      <c r="B8" s="153" t="s">
        <v>63</v>
      </c>
      <c r="C8" s="43" t="s">
        <v>145</v>
      </c>
      <c r="D8" s="9">
        <v>4</v>
      </c>
      <c r="E8" s="194">
        <v>14</v>
      </c>
      <c r="F8" s="194">
        <v>8</v>
      </c>
      <c r="G8" s="194">
        <v>3</v>
      </c>
      <c r="H8" s="194">
        <v>3</v>
      </c>
      <c r="I8" s="194">
        <v>0</v>
      </c>
      <c r="J8" s="194">
        <v>3</v>
      </c>
      <c r="K8" s="194">
        <v>0</v>
      </c>
      <c r="L8" s="194">
        <v>3</v>
      </c>
    </row>
    <row r="9" spans="1:23" ht="47.25" customHeight="1" x14ac:dyDescent="0.2">
      <c r="A9" s="5"/>
      <c r="B9" s="154" t="s">
        <v>64</v>
      </c>
      <c r="C9" s="43" t="s">
        <v>146</v>
      </c>
      <c r="D9" s="9">
        <v>5</v>
      </c>
      <c r="E9" s="194">
        <v>589</v>
      </c>
      <c r="F9" s="194">
        <v>381</v>
      </c>
      <c r="G9" s="194">
        <v>55</v>
      </c>
      <c r="H9" s="194">
        <v>153</v>
      </c>
      <c r="I9" s="194">
        <v>4</v>
      </c>
      <c r="J9" s="194">
        <v>149</v>
      </c>
      <c r="K9" s="194">
        <v>20</v>
      </c>
      <c r="L9" s="194">
        <v>129</v>
      </c>
    </row>
    <row r="10" spans="1:23" ht="47.25" customHeight="1" x14ac:dyDescent="0.2">
      <c r="A10" s="5"/>
      <c r="B10" s="45" t="s">
        <v>65</v>
      </c>
      <c r="C10" s="44" t="s">
        <v>147</v>
      </c>
      <c r="D10" s="9">
        <v>6</v>
      </c>
      <c r="E10" s="194">
        <v>9</v>
      </c>
      <c r="F10" s="194">
        <v>5</v>
      </c>
      <c r="G10" s="194">
        <v>2</v>
      </c>
      <c r="H10" s="194">
        <v>2</v>
      </c>
      <c r="I10" s="194">
        <v>0</v>
      </c>
      <c r="J10" s="194">
        <v>2</v>
      </c>
      <c r="K10" s="194">
        <v>0</v>
      </c>
      <c r="L10" s="194">
        <v>2</v>
      </c>
    </row>
    <row r="11" spans="1:23" ht="47.25" customHeight="1" x14ac:dyDescent="0.2">
      <c r="A11" s="5"/>
      <c r="B11" s="45" t="s">
        <v>144</v>
      </c>
      <c r="C11" s="44" t="s">
        <v>148</v>
      </c>
      <c r="D11" s="9">
        <v>7</v>
      </c>
      <c r="E11" s="194">
        <v>34</v>
      </c>
      <c r="F11" s="194">
        <v>19</v>
      </c>
      <c r="G11" s="194">
        <v>5</v>
      </c>
      <c r="H11" s="194">
        <v>10</v>
      </c>
      <c r="I11" s="194">
        <v>0</v>
      </c>
      <c r="J11" s="194">
        <v>10</v>
      </c>
      <c r="K11" s="194">
        <v>0</v>
      </c>
      <c r="L11" s="194">
        <v>10</v>
      </c>
    </row>
    <row r="12" spans="1:23" ht="47.25" customHeight="1" x14ac:dyDescent="0.2">
      <c r="A12" s="5"/>
      <c r="B12" s="45" t="s">
        <v>66</v>
      </c>
      <c r="C12" s="44" t="s">
        <v>149</v>
      </c>
      <c r="D12" s="9">
        <v>8</v>
      </c>
      <c r="E12" s="194">
        <v>19</v>
      </c>
      <c r="F12" s="194">
        <v>14</v>
      </c>
      <c r="G12" s="194">
        <v>1</v>
      </c>
      <c r="H12" s="194">
        <v>4</v>
      </c>
      <c r="I12" s="194">
        <v>0</v>
      </c>
      <c r="J12" s="194">
        <v>4</v>
      </c>
      <c r="K12" s="194">
        <v>0</v>
      </c>
      <c r="L12" s="194">
        <v>4</v>
      </c>
    </row>
    <row r="13" spans="1:23" ht="47.25" customHeight="1" x14ac:dyDescent="0.2">
      <c r="A13" s="5"/>
      <c r="B13" s="45" t="s">
        <v>67</v>
      </c>
      <c r="C13" s="43" t="s">
        <v>150</v>
      </c>
      <c r="D13" s="9">
        <v>9</v>
      </c>
      <c r="E13" s="194">
        <v>970</v>
      </c>
      <c r="F13" s="194">
        <v>590</v>
      </c>
      <c r="G13" s="194">
        <v>78</v>
      </c>
      <c r="H13" s="194">
        <v>302</v>
      </c>
      <c r="I13" s="194">
        <v>3</v>
      </c>
      <c r="J13" s="194">
        <v>299</v>
      </c>
      <c r="K13" s="194">
        <v>22</v>
      </c>
      <c r="L13" s="194">
        <v>277</v>
      </c>
    </row>
    <row r="14" spans="1:23" ht="47.25" customHeight="1" x14ac:dyDescent="0.2">
      <c r="A14" s="5"/>
      <c r="B14" s="45" t="s">
        <v>68</v>
      </c>
      <c r="C14" s="44" t="s">
        <v>151</v>
      </c>
      <c r="D14" s="9">
        <v>10</v>
      </c>
      <c r="E14" s="194">
        <v>51</v>
      </c>
      <c r="F14" s="194">
        <v>18</v>
      </c>
      <c r="G14" s="194">
        <v>0</v>
      </c>
      <c r="H14" s="194">
        <v>33</v>
      </c>
      <c r="I14" s="194">
        <v>0</v>
      </c>
      <c r="J14" s="194">
        <v>33</v>
      </c>
      <c r="K14" s="194">
        <v>5</v>
      </c>
      <c r="L14" s="194">
        <v>28</v>
      </c>
    </row>
    <row r="15" spans="1:23" ht="47.25" customHeight="1" x14ac:dyDescent="0.2">
      <c r="A15" s="5"/>
      <c r="B15" s="45" t="s">
        <v>69</v>
      </c>
      <c r="C15" s="44" t="s">
        <v>152</v>
      </c>
      <c r="D15" s="9">
        <v>11</v>
      </c>
      <c r="E15" s="194">
        <v>12</v>
      </c>
      <c r="F15" s="194">
        <v>7</v>
      </c>
      <c r="G15" s="194">
        <v>2</v>
      </c>
      <c r="H15" s="194">
        <v>3</v>
      </c>
      <c r="I15" s="194">
        <v>1</v>
      </c>
      <c r="J15" s="194">
        <v>2</v>
      </c>
      <c r="K15" s="194">
        <v>0</v>
      </c>
      <c r="L15" s="194">
        <v>2</v>
      </c>
    </row>
    <row r="16" spans="1:23" ht="47.25" customHeight="1" x14ac:dyDescent="0.2">
      <c r="A16" s="5"/>
      <c r="B16" s="45" t="s">
        <v>70</v>
      </c>
      <c r="C16" s="44" t="s">
        <v>153</v>
      </c>
      <c r="D16" s="9">
        <v>12</v>
      </c>
      <c r="E16" s="194">
        <v>66</v>
      </c>
      <c r="F16" s="194">
        <v>40</v>
      </c>
      <c r="G16" s="194">
        <v>2</v>
      </c>
      <c r="H16" s="194">
        <v>24</v>
      </c>
      <c r="I16" s="194">
        <v>0</v>
      </c>
      <c r="J16" s="194">
        <v>24</v>
      </c>
      <c r="K16" s="194">
        <v>1</v>
      </c>
      <c r="L16" s="194">
        <v>23</v>
      </c>
    </row>
    <row r="17" spans="1:21" ht="47.25" customHeight="1" x14ac:dyDescent="0.2">
      <c r="A17" s="5"/>
      <c r="B17" s="45" t="s">
        <v>71</v>
      </c>
      <c r="C17" s="44" t="s">
        <v>154</v>
      </c>
      <c r="D17" s="9">
        <v>13</v>
      </c>
      <c r="E17" s="194">
        <v>3</v>
      </c>
      <c r="F17" s="194">
        <v>0</v>
      </c>
      <c r="G17" s="194">
        <v>1</v>
      </c>
      <c r="H17" s="194">
        <v>2</v>
      </c>
      <c r="I17" s="194">
        <v>0</v>
      </c>
      <c r="J17" s="194">
        <v>2</v>
      </c>
      <c r="K17" s="194">
        <v>1</v>
      </c>
      <c r="L17" s="194">
        <v>1</v>
      </c>
    </row>
    <row r="18" spans="1:21" ht="47.25" customHeight="1" x14ac:dyDescent="0.2">
      <c r="A18" s="5"/>
      <c r="B18" s="45" t="s">
        <v>72</v>
      </c>
      <c r="C18" s="44" t="s">
        <v>155</v>
      </c>
      <c r="D18" s="9">
        <v>14</v>
      </c>
      <c r="E18" s="194">
        <v>312</v>
      </c>
      <c r="F18" s="194">
        <v>200</v>
      </c>
      <c r="G18" s="194">
        <v>26</v>
      </c>
      <c r="H18" s="194">
        <v>86</v>
      </c>
      <c r="I18" s="194">
        <v>1</v>
      </c>
      <c r="J18" s="194">
        <v>85</v>
      </c>
      <c r="K18" s="194">
        <v>4</v>
      </c>
      <c r="L18" s="194">
        <v>81</v>
      </c>
    </row>
    <row r="19" spans="1:21" ht="47.25" customHeight="1" x14ac:dyDescent="0.2">
      <c r="A19" s="5"/>
      <c r="B19" s="45" t="s">
        <v>73</v>
      </c>
      <c r="C19" s="44" t="s">
        <v>156</v>
      </c>
      <c r="D19" s="9">
        <v>15</v>
      </c>
      <c r="E19" s="194">
        <v>69</v>
      </c>
      <c r="F19" s="194">
        <v>45</v>
      </c>
      <c r="G19" s="194">
        <v>2</v>
      </c>
      <c r="H19" s="194">
        <v>22</v>
      </c>
      <c r="I19" s="194">
        <v>0</v>
      </c>
      <c r="J19" s="194">
        <v>22</v>
      </c>
      <c r="K19" s="194">
        <v>2</v>
      </c>
      <c r="L19" s="194">
        <v>20</v>
      </c>
    </row>
    <row r="20" spans="1:21" ht="87" customHeight="1" x14ac:dyDescent="0.2">
      <c r="A20" s="5"/>
      <c r="B20" s="45" t="s">
        <v>74</v>
      </c>
      <c r="C20" s="44" t="s">
        <v>157</v>
      </c>
      <c r="D20" s="9">
        <v>16</v>
      </c>
      <c r="E20" s="194">
        <v>225</v>
      </c>
      <c r="F20" s="194">
        <v>127</v>
      </c>
      <c r="G20" s="194">
        <v>40</v>
      </c>
      <c r="H20" s="194">
        <v>58</v>
      </c>
      <c r="I20" s="194">
        <v>2</v>
      </c>
      <c r="J20" s="194">
        <v>56</v>
      </c>
      <c r="K20" s="194">
        <v>4</v>
      </c>
      <c r="L20" s="194">
        <v>52</v>
      </c>
    </row>
    <row r="21" spans="1:21" ht="59.25" customHeight="1" x14ac:dyDescent="0.2">
      <c r="A21" s="5"/>
      <c r="B21" s="45" t="s">
        <v>197</v>
      </c>
      <c r="C21" s="44" t="s">
        <v>158</v>
      </c>
      <c r="D21" s="9">
        <v>17</v>
      </c>
      <c r="E21" s="194">
        <v>3</v>
      </c>
      <c r="F21" s="194">
        <v>2</v>
      </c>
      <c r="G21" s="194">
        <v>0</v>
      </c>
      <c r="H21" s="194">
        <v>1</v>
      </c>
      <c r="I21" s="194">
        <v>0</v>
      </c>
      <c r="J21" s="194">
        <v>1</v>
      </c>
      <c r="K21" s="194">
        <v>1</v>
      </c>
      <c r="L21" s="194">
        <v>0</v>
      </c>
    </row>
    <row r="22" spans="1:21" ht="52.5" customHeight="1" x14ac:dyDescent="0.2">
      <c r="A22" s="5"/>
      <c r="B22" s="45" t="s">
        <v>75</v>
      </c>
      <c r="C22" s="44" t="s">
        <v>159</v>
      </c>
      <c r="D22" s="9">
        <v>18</v>
      </c>
      <c r="E22" s="194">
        <v>76</v>
      </c>
      <c r="F22" s="194">
        <v>50</v>
      </c>
      <c r="G22" s="194">
        <v>3</v>
      </c>
      <c r="H22" s="194">
        <v>23</v>
      </c>
      <c r="I22" s="194">
        <v>0</v>
      </c>
      <c r="J22" s="194">
        <v>23</v>
      </c>
      <c r="K22" s="194">
        <v>4</v>
      </c>
      <c r="L22" s="194">
        <v>19</v>
      </c>
    </row>
    <row r="23" spans="1:21" ht="76.5" customHeight="1" x14ac:dyDescent="0.2">
      <c r="A23" s="5"/>
      <c r="B23" s="45" t="s">
        <v>76</v>
      </c>
      <c r="C23" s="44" t="s">
        <v>160</v>
      </c>
      <c r="D23" s="9">
        <v>19</v>
      </c>
      <c r="E23" s="194">
        <v>6</v>
      </c>
      <c r="F23" s="194">
        <v>2</v>
      </c>
      <c r="G23" s="194">
        <v>0</v>
      </c>
      <c r="H23" s="194">
        <v>4</v>
      </c>
      <c r="I23" s="194">
        <v>0</v>
      </c>
      <c r="J23" s="194">
        <v>4</v>
      </c>
      <c r="K23" s="194">
        <v>0</v>
      </c>
      <c r="L23" s="194">
        <v>4</v>
      </c>
    </row>
    <row r="24" spans="1:21" ht="55.5" customHeight="1" x14ac:dyDescent="0.2">
      <c r="A24" s="5"/>
      <c r="B24" s="45" t="s">
        <v>77</v>
      </c>
      <c r="C24" s="44" t="s">
        <v>161</v>
      </c>
      <c r="D24" s="9">
        <v>20</v>
      </c>
      <c r="E24" s="194">
        <v>251</v>
      </c>
      <c r="F24" s="194">
        <v>144</v>
      </c>
      <c r="G24" s="194">
        <v>4</v>
      </c>
      <c r="H24" s="194">
        <v>103</v>
      </c>
      <c r="I24" s="194">
        <v>0</v>
      </c>
      <c r="J24" s="194">
        <v>103</v>
      </c>
      <c r="K24" s="194">
        <v>12</v>
      </c>
      <c r="L24" s="194">
        <v>91</v>
      </c>
    </row>
    <row r="25" spans="1:21" ht="46.5" customHeight="1" x14ac:dyDescent="0.2">
      <c r="A25" s="5"/>
      <c r="B25" s="45" t="s">
        <v>78</v>
      </c>
      <c r="C25" s="46" t="s">
        <v>162</v>
      </c>
      <c r="D25" s="9">
        <v>21</v>
      </c>
      <c r="E25" s="194">
        <v>35</v>
      </c>
      <c r="F25" s="194">
        <v>15</v>
      </c>
      <c r="G25" s="194">
        <v>1</v>
      </c>
      <c r="H25" s="194">
        <v>19</v>
      </c>
      <c r="I25" s="194">
        <v>5</v>
      </c>
      <c r="J25" s="194">
        <v>14</v>
      </c>
      <c r="K25" s="194">
        <v>0</v>
      </c>
      <c r="L25" s="194">
        <v>14</v>
      </c>
    </row>
    <row r="26" spans="1:21" ht="55.5" customHeight="1" x14ac:dyDescent="0.2">
      <c r="A26" s="20"/>
      <c r="B26" s="47" t="s">
        <v>79</v>
      </c>
      <c r="C26" s="43" t="s">
        <v>163</v>
      </c>
      <c r="D26" s="9">
        <v>22</v>
      </c>
      <c r="E26" s="194">
        <v>4</v>
      </c>
      <c r="F26" s="194">
        <v>3</v>
      </c>
      <c r="G26" s="194">
        <v>0</v>
      </c>
      <c r="H26" s="194">
        <v>1</v>
      </c>
      <c r="I26" s="194">
        <v>0</v>
      </c>
      <c r="J26" s="194">
        <v>1</v>
      </c>
      <c r="K26" s="194">
        <v>1</v>
      </c>
      <c r="L26" s="194">
        <v>0</v>
      </c>
    </row>
    <row r="27" spans="1:21" ht="54.75" customHeight="1" x14ac:dyDescent="0.2">
      <c r="A27" s="20"/>
      <c r="B27" s="45" t="s">
        <v>80</v>
      </c>
      <c r="C27" s="48" t="s">
        <v>164</v>
      </c>
      <c r="D27" s="9">
        <v>23</v>
      </c>
      <c r="E27" s="194">
        <v>2</v>
      </c>
      <c r="F27" s="194">
        <v>1</v>
      </c>
      <c r="G27" s="194">
        <v>0</v>
      </c>
      <c r="H27" s="194">
        <v>1</v>
      </c>
      <c r="I27" s="194">
        <v>0</v>
      </c>
      <c r="J27" s="194">
        <v>1</v>
      </c>
      <c r="K27" s="194">
        <v>0</v>
      </c>
      <c r="L27" s="194">
        <v>1</v>
      </c>
    </row>
    <row r="28" spans="1:21" s="5" customFormat="1" ht="44.25" customHeight="1" x14ac:dyDescent="0.55000000000000004">
      <c r="A28" s="117"/>
      <c r="B28" s="117"/>
      <c r="C28" s="118"/>
      <c r="D28" s="119"/>
    </row>
    <row r="29" spans="1:21" s="5" customFormat="1" ht="44.25" customHeight="1" x14ac:dyDescent="0.55000000000000004">
      <c r="A29" s="117"/>
      <c r="B29" s="117"/>
      <c r="C29" s="118"/>
      <c r="D29" s="119"/>
    </row>
    <row r="30" spans="1:21" s="5" customFormat="1" ht="47.25" customHeight="1" x14ac:dyDescent="0.65">
      <c r="A30" s="120"/>
      <c r="B30" s="120"/>
      <c r="F30" s="126"/>
      <c r="G30" s="131"/>
      <c r="H30" s="126"/>
      <c r="I30" s="131"/>
      <c r="J30" s="372"/>
      <c r="K30" s="372"/>
      <c r="L30" s="372"/>
      <c r="M30" s="121"/>
      <c r="N30" s="120"/>
      <c r="O30" s="121"/>
    </row>
    <row r="31" spans="1:21" s="5" customFormat="1" ht="42.75" customHeight="1" x14ac:dyDescent="0.65">
      <c r="A31" s="120"/>
      <c r="B31" s="120"/>
      <c r="F31" s="132"/>
      <c r="G31" s="371"/>
      <c r="H31" s="371"/>
      <c r="I31" s="132"/>
      <c r="J31" s="371"/>
      <c r="K31" s="371"/>
      <c r="L31" s="127"/>
      <c r="M31" s="121"/>
      <c r="N31" s="121"/>
    </row>
    <row r="32" spans="1:21" s="5" customFormat="1" ht="101.25" customHeight="1" x14ac:dyDescent="0.65">
      <c r="A32" s="380"/>
      <c r="B32" s="380"/>
      <c r="C32" s="380"/>
      <c r="D32" s="380"/>
      <c r="E32" s="380"/>
      <c r="F32" s="380"/>
      <c r="G32" s="131"/>
      <c r="H32" s="126"/>
      <c r="I32" s="131"/>
      <c r="J32" s="372"/>
      <c r="K32" s="372"/>
      <c r="L32" s="372"/>
      <c r="M32" s="122"/>
      <c r="N32" s="120"/>
      <c r="O32" s="122"/>
      <c r="P32" s="4"/>
      <c r="Q32" s="4"/>
      <c r="R32" s="4"/>
      <c r="S32" s="4"/>
      <c r="T32" s="4"/>
      <c r="U32" s="4"/>
    </row>
    <row r="33" spans="1:21" s="5" customFormat="1" ht="45.75" x14ac:dyDescent="0.65">
      <c r="A33" s="155"/>
      <c r="B33" s="120"/>
      <c r="G33" s="371"/>
      <c r="H33" s="371"/>
      <c r="I33" s="132"/>
      <c r="J33" s="371"/>
      <c r="K33" s="371"/>
      <c r="L33" s="128"/>
      <c r="M33" s="122"/>
      <c r="N33" s="122"/>
      <c r="O33" s="122"/>
      <c r="P33" s="4"/>
      <c r="Q33" s="4"/>
      <c r="R33" s="4"/>
      <c r="S33" s="4"/>
      <c r="T33" s="4"/>
      <c r="U33" s="4"/>
    </row>
    <row r="34" spans="1:21" ht="38.25" x14ac:dyDescent="0.55000000000000004">
      <c r="A34" s="123"/>
      <c r="B34" s="124"/>
      <c r="C34" s="125"/>
      <c r="D34" s="130"/>
      <c r="E34" s="129"/>
      <c r="H34" s="129"/>
      <c r="I34" s="129"/>
      <c r="J34" s="129"/>
      <c r="K34" s="129"/>
      <c r="L34" s="129"/>
    </row>
    <row r="35" spans="1:21" ht="50.25" x14ac:dyDescent="0.7">
      <c r="C35" s="49"/>
      <c r="D35" s="373"/>
      <c r="E35" s="373"/>
      <c r="F35" s="50"/>
    </row>
    <row r="36" spans="1:21" ht="50.25" x14ac:dyDescent="0.7">
      <c r="B36" s="52"/>
      <c r="C36" s="50"/>
      <c r="D36" s="51"/>
      <c r="E36" s="50"/>
      <c r="F36" s="50"/>
    </row>
  </sheetData>
  <mergeCells count="15">
    <mergeCell ref="A2:L2"/>
    <mergeCell ref="B3:C3"/>
    <mergeCell ref="B4:C4"/>
    <mergeCell ref="J1:L1"/>
    <mergeCell ref="J31:K31"/>
    <mergeCell ref="J33:K33"/>
    <mergeCell ref="J30:L30"/>
    <mergeCell ref="J32:L32"/>
    <mergeCell ref="D35:E35"/>
    <mergeCell ref="B5:C5"/>
    <mergeCell ref="B6:C6"/>
    <mergeCell ref="B7:C7"/>
    <mergeCell ref="G33:H33"/>
    <mergeCell ref="A32:F32"/>
    <mergeCell ref="G31:H31"/>
  </mergeCells>
  <pageMargins left="0.98425196850393704" right="0.70866141732283472" top="0.98425196850393704" bottom="0.70866141732283472" header="0" footer="0"/>
  <pageSetup paperSize="9" scale="27" orientation="landscape" horizontalDpi="4294967293" verticalDpi="4294967293" r:id="rId1"/>
  <headerFooter alignWithMargins="0"/>
  <rowBreaks count="1" manualBreakCount="1">
    <brk id="34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40" zoomScaleNormal="55" zoomScaleSheetLayoutView="40" workbookViewId="0">
      <selection activeCell="I17" sqref="I17"/>
    </sheetView>
  </sheetViews>
  <sheetFormatPr defaultRowHeight="20.25" x14ac:dyDescent="0.3"/>
  <cols>
    <col min="1" max="1" width="165.140625" style="248" customWidth="1"/>
    <col min="2" max="2" width="11.140625" style="249" customWidth="1"/>
    <col min="3" max="3" width="38.28515625" style="248" customWidth="1"/>
    <col min="4" max="4" width="33" style="248" customWidth="1"/>
    <col min="5" max="5" width="34.28515625" style="248" customWidth="1"/>
    <col min="6" max="6" width="16" style="248" customWidth="1"/>
    <col min="7" max="7" width="14.5703125" style="248" customWidth="1"/>
    <col min="8" max="8" width="18.28515625" style="248" customWidth="1"/>
    <col min="9" max="9" width="26.42578125" style="248" customWidth="1"/>
    <col min="10" max="10" width="9.28515625" style="248" customWidth="1"/>
    <col min="11" max="11" width="19.7109375" style="248" customWidth="1"/>
    <col min="12" max="12" width="15" style="248" customWidth="1"/>
    <col min="13" max="13" width="15.7109375" style="248" customWidth="1"/>
    <col min="14" max="14" width="19.140625" style="248" customWidth="1"/>
    <col min="15" max="256" width="9.140625" style="248"/>
    <col min="257" max="257" width="165.140625" style="248" customWidth="1"/>
    <col min="258" max="258" width="11.140625" style="248" customWidth="1"/>
    <col min="259" max="259" width="38.28515625" style="248" customWidth="1"/>
    <col min="260" max="260" width="33" style="248" customWidth="1"/>
    <col min="261" max="261" width="34.28515625" style="248" customWidth="1"/>
    <col min="262" max="262" width="16" style="248" customWidth="1"/>
    <col min="263" max="263" width="14.5703125" style="248" customWidth="1"/>
    <col min="264" max="264" width="18.28515625" style="248" customWidth="1"/>
    <col min="265" max="265" width="26.42578125" style="248" customWidth="1"/>
    <col min="266" max="266" width="9.28515625" style="248" customWidth="1"/>
    <col min="267" max="267" width="19.7109375" style="248" customWidth="1"/>
    <col min="268" max="268" width="15" style="248" customWidth="1"/>
    <col min="269" max="269" width="15.7109375" style="248" customWidth="1"/>
    <col min="270" max="270" width="19.140625" style="248" customWidth="1"/>
    <col min="271" max="512" width="9.140625" style="248"/>
    <col min="513" max="513" width="165.140625" style="248" customWidth="1"/>
    <col min="514" max="514" width="11.140625" style="248" customWidth="1"/>
    <col min="515" max="515" width="38.28515625" style="248" customWidth="1"/>
    <col min="516" max="516" width="33" style="248" customWidth="1"/>
    <col min="517" max="517" width="34.28515625" style="248" customWidth="1"/>
    <col min="518" max="518" width="16" style="248" customWidth="1"/>
    <col min="519" max="519" width="14.5703125" style="248" customWidth="1"/>
    <col min="520" max="520" width="18.28515625" style="248" customWidth="1"/>
    <col min="521" max="521" width="26.42578125" style="248" customWidth="1"/>
    <col min="522" max="522" width="9.28515625" style="248" customWidth="1"/>
    <col min="523" max="523" width="19.7109375" style="248" customWidth="1"/>
    <col min="524" max="524" width="15" style="248" customWidth="1"/>
    <col min="525" max="525" width="15.7109375" style="248" customWidth="1"/>
    <col min="526" max="526" width="19.140625" style="248" customWidth="1"/>
    <col min="527" max="768" width="9.140625" style="248"/>
    <col min="769" max="769" width="165.140625" style="248" customWidth="1"/>
    <col min="770" max="770" width="11.140625" style="248" customWidth="1"/>
    <col min="771" max="771" width="38.28515625" style="248" customWidth="1"/>
    <col min="772" max="772" width="33" style="248" customWidth="1"/>
    <col min="773" max="773" width="34.28515625" style="248" customWidth="1"/>
    <col min="774" max="774" width="16" style="248" customWidth="1"/>
    <col min="775" max="775" width="14.5703125" style="248" customWidth="1"/>
    <col min="776" max="776" width="18.28515625" style="248" customWidth="1"/>
    <col min="777" max="777" width="26.42578125" style="248" customWidth="1"/>
    <col min="778" max="778" width="9.28515625" style="248" customWidth="1"/>
    <col min="779" max="779" width="19.7109375" style="248" customWidth="1"/>
    <col min="780" max="780" width="15" style="248" customWidth="1"/>
    <col min="781" max="781" width="15.7109375" style="248" customWidth="1"/>
    <col min="782" max="782" width="19.140625" style="248" customWidth="1"/>
    <col min="783" max="1024" width="9.140625" style="248"/>
    <col min="1025" max="1025" width="165.140625" style="248" customWidth="1"/>
    <col min="1026" max="1026" width="11.140625" style="248" customWidth="1"/>
    <col min="1027" max="1027" width="38.28515625" style="248" customWidth="1"/>
    <col min="1028" max="1028" width="33" style="248" customWidth="1"/>
    <col min="1029" max="1029" width="34.28515625" style="248" customWidth="1"/>
    <col min="1030" max="1030" width="16" style="248" customWidth="1"/>
    <col min="1031" max="1031" width="14.5703125" style="248" customWidth="1"/>
    <col min="1032" max="1032" width="18.28515625" style="248" customWidth="1"/>
    <col min="1033" max="1033" width="26.42578125" style="248" customWidth="1"/>
    <col min="1034" max="1034" width="9.28515625" style="248" customWidth="1"/>
    <col min="1035" max="1035" width="19.7109375" style="248" customWidth="1"/>
    <col min="1036" max="1036" width="15" style="248" customWidth="1"/>
    <col min="1037" max="1037" width="15.7109375" style="248" customWidth="1"/>
    <col min="1038" max="1038" width="19.140625" style="248" customWidth="1"/>
    <col min="1039" max="1280" width="9.140625" style="248"/>
    <col min="1281" max="1281" width="165.140625" style="248" customWidth="1"/>
    <col min="1282" max="1282" width="11.140625" style="248" customWidth="1"/>
    <col min="1283" max="1283" width="38.28515625" style="248" customWidth="1"/>
    <col min="1284" max="1284" width="33" style="248" customWidth="1"/>
    <col min="1285" max="1285" width="34.28515625" style="248" customWidth="1"/>
    <col min="1286" max="1286" width="16" style="248" customWidth="1"/>
    <col min="1287" max="1287" width="14.5703125" style="248" customWidth="1"/>
    <col min="1288" max="1288" width="18.28515625" style="248" customWidth="1"/>
    <col min="1289" max="1289" width="26.42578125" style="248" customWidth="1"/>
    <col min="1290" max="1290" width="9.28515625" style="248" customWidth="1"/>
    <col min="1291" max="1291" width="19.7109375" style="248" customWidth="1"/>
    <col min="1292" max="1292" width="15" style="248" customWidth="1"/>
    <col min="1293" max="1293" width="15.7109375" style="248" customWidth="1"/>
    <col min="1294" max="1294" width="19.140625" style="248" customWidth="1"/>
    <col min="1295" max="1536" width="9.140625" style="248"/>
    <col min="1537" max="1537" width="165.140625" style="248" customWidth="1"/>
    <col min="1538" max="1538" width="11.140625" style="248" customWidth="1"/>
    <col min="1539" max="1539" width="38.28515625" style="248" customWidth="1"/>
    <col min="1540" max="1540" width="33" style="248" customWidth="1"/>
    <col min="1541" max="1541" width="34.28515625" style="248" customWidth="1"/>
    <col min="1542" max="1542" width="16" style="248" customWidth="1"/>
    <col min="1543" max="1543" width="14.5703125" style="248" customWidth="1"/>
    <col min="1544" max="1544" width="18.28515625" style="248" customWidth="1"/>
    <col min="1545" max="1545" width="26.42578125" style="248" customWidth="1"/>
    <col min="1546" max="1546" width="9.28515625" style="248" customWidth="1"/>
    <col min="1547" max="1547" width="19.7109375" style="248" customWidth="1"/>
    <col min="1548" max="1548" width="15" style="248" customWidth="1"/>
    <col min="1549" max="1549" width="15.7109375" style="248" customWidth="1"/>
    <col min="1550" max="1550" width="19.140625" style="248" customWidth="1"/>
    <col min="1551" max="1792" width="9.140625" style="248"/>
    <col min="1793" max="1793" width="165.140625" style="248" customWidth="1"/>
    <col min="1794" max="1794" width="11.140625" style="248" customWidth="1"/>
    <col min="1795" max="1795" width="38.28515625" style="248" customWidth="1"/>
    <col min="1796" max="1796" width="33" style="248" customWidth="1"/>
    <col min="1797" max="1797" width="34.28515625" style="248" customWidth="1"/>
    <col min="1798" max="1798" width="16" style="248" customWidth="1"/>
    <col min="1799" max="1799" width="14.5703125" style="248" customWidth="1"/>
    <col min="1800" max="1800" width="18.28515625" style="248" customWidth="1"/>
    <col min="1801" max="1801" width="26.42578125" style="248" customWidth="1"/>
    <col min="1802" max="1802" width="9.28515625" style="248" customWidth="1"/>
    <col min="1803" max="1803" width="19.7109375" style="248" customWidth="1"/>
    <col min="1804" max="1804" width="15" style="248" customWidth="1"/>
    <col min="1805" max="1805" width="15.7109375" style="248" customWidth="1"/>
    <col min="1806" max="1806" width="19.140625" style="248" customWidth="1"/>
    <col min="1807" max="2048" width="9.140625" style="248"/>
    <col min="2049" max="2049" width="165.140625" style="248" customWidth="1"/>
    <col min="2050" max="2050" width="11.140625" style="248" customWidth="1"/>
    <col min="2051" max="2051" width="38.28515625" style="248" customWidth="1"/>
    <col min="2052" max="2052" width="33" style="248" customWidth="1"/>
    <col min="2053" max="2053" width="34.28515625" style="248" customWidth="1"/>
    <col min="2054" max="2054" width="16" style="248" customWidth="1"/>
    <col min="2055" max="2055" width="14.5703125" style="248" customWidth="1"/>
    <col min="2056" max="2056" width="18.28515625" style="248" customWidth="1"/>
    <col min="2057" max="2057" width="26.42578125" style="248" customWidth="1"/>
    <col min="2058" max="2058" width="9.28515625" style="248" customWidth="1"/>
    <col min="2059" max="2059" width="19.7109375" style="248" customWidth="1"/>
    <col min="2060" max="2060" width="15" style="248" customWidth="1"/>
    <col min="2061" max="2061" width="15.7109375" style="248" customWidth="1"/>
    <col min="2062" max="2062" width="19.140625" style="248" customWidth="1"/>
    <col min="2063" max="2304" width="9.140625" style="248"/>
    <col min="2305" max="2305" width="165.140625" style="248" customWidth="1"/>
    <col min="2306" max="2306" width="11.140625" style="248" customWidth="1"/>
    <col min="2307" max="2307" width="38.28515625" style="248" customWidth="1"/>
    <col min="2308" max="2308" width="33" style="248" customWidth="1"/>
    <col min="2309" max="2309" width="34.28515625" style="248" customWidth="1"/>
    <col min="2310" max="2310" width="16" style="248" customWidth="1"/>
    <col min="2311" max="2311" width="14.5703125" style="248" customWidth="1"/>
    <col min="2312" max="2312" width="18.28515625" style="248" customWidth="1"/>
    <col min="2313" max="2313" width="26.42578125" style="248" customWidth="1"/>
    <col min="2314" max="2314" width="9.28515625" style="248" customWidth="1"/>
    <col min="2315" max="2315" width="19.7109375" style="248" customWidth="1"/>
    <col min="2316" max="2316" width="15" style="248" customWidth="1"/>
    <col min="2317" max="2317" width="15.7109375" style="248" customWidth="1"/>
    <col min="2318" max="2318" width="19.140625" style="248" customWidth="1"/>
    <col min="2319" max="2560" width="9.140625" style="248"/>
    <col min="2561" max="2561" width="165.140625" style="248" customWidth="1"/>
    <col min="2562" max="2562" width="11.140625" style="248" customWidth="1"/>
    <col min="2563" max="2563" width="38.28515625" style="248" customWidth="1"/>
    <col min="2564" max="2564" width="33" style="248" customWidth="1"/>
    <col min="2565" max="2565" width="34.28515625" style="248" customWidth="1"/>
    <col min="2566" max="2566" width="16" style="248" customWidth="1"/>
    <col min="2567" max="2567" width="14.5703125" style="248" customWidth="1"/>
    <col min="2568" max="2568" width="18.28515625" style="248" customWidth="1"/>
    <col min="2569" max="2569" width="26.42578125" style="248" customWidth="1"/>
    <col min="2570" max="2570" width="9.28515625" style="248" customWidth="1"/>
    <col min="2571" max="2571" width="19.7109375" style="248" customWidth="1"/>
    <col min="2572" max="2572" width="15" style="248" customWidth="1"/>
    <col min="2573" max="2573" width="15.7109375" style="248" customWidth="1"/>
    <col min="2574" max="2574" width="19.140625" style="248" customWidth="1"/>
    <col min="2575" max="2816" width="9.140625" style="248"/>
    <col min="2817" max="2817" width="165.140625" style="248" customWidth="1"/>
    <col min="2818" max="2818" width="11.140625" style="248" customWidth="1"/>
    <col min="2819" max="2819" width="38.28515625" style="248" customWidth="1"/>
    <col min="2820" max="2820" width="33" style="248" customWidth="1"/>
    <col min="2821" max="2821" width="34.28515625" style="248" customWidth="1"/>
    <col min="2822" max="2822" width="16" style="248" customWidth="1"/>
    <col min="2823" max="2823" width="14.5703125" style="248" customWidth="1"/>
    <col min="2824" max="2824" width="18.28515625" style="248" customWidth="1"/>
    <col min="2825" max="2825" width="26.42578125" style="248" customWidth="1"/>
    <col min="2826" max="2826" width="9.28515625" style="248" customWidth="1"/>
    <col min="2827" max="2827" width="19.7109375" style="248" customWidth="1"/>
    <col min="2828" max="2828" width="15" style="248" customWidth="1"/>
    <col min="2829" max="2829" width="15.7109375" style="248" customWidth="1"/>
    <col min="2830" max="2830" width="19.140625" style="248" customWidth="1"/>
    <col min="2831" max="3072" width="9.140625" style="248"/>
    <col min="3073" max="3073" width="165.140625" style="248" customWidth="1"/>
    <col min="3074" max="3074" width="11.140625" style="248" customWidth="1"/>
    <col min="3075" max="3075" width="38.28515625" style="248" customWidth="1"/>
    <col min="3076" max="3076" width="33" style="248" customWidth="1"/>
    <col min="3077" max="3077" width="34.28515625" style="248" customWidth="1"/>
    <col min="3078" max="3078" width="16" style="248" customWidth="1"/>
    <col min="3079" max="3079" width="14.5703125" style="248" customWidth="1"/>
    <col min="3080" max="3080" width="18.28515625" style="248" customWidth="1"/>
    <col min="3081" max="3081" width="26.42578125" style="248" customWidth="1"/>
    <col min="3082" max="3082" width="9.28515625" style="248" customWidth="1"/>
    <col min="3083" max="3083" width="19.7109375" style="248" customWidth="1"/>
    <col min="3084" max="3084" width="15" style="248" customWidth="1"/>
    <col min="3085" max="3085" width="15.7109375" style="248" customWidth="1"/>
    <col min="3086" max="3086" width="19.140625" style="248" customWidth="1"/>
    <col min="3087" max="3328" width="9.140625" style="248"/>
    <col min="3329" max="3329" width="165.140625" style="248" customWidth="1"/>
    <col min="3330" max="3330" width="11.140625" style="248" customWidth="1"/>
    <col min="3331" max="3331" width="38.28515625" style="248" customWidth="1"/>
    <col min="3332" max="3332" width="33" style="248" customWidth="1"/>
    <col min="3333" max="3333" width="34.28515625" style="248" customWidth="1"/>
    <col min="3334" max="3334" width="16" style="248" customWidth="1"/>
    <col min="3335" max="3335" width="14.5703125" style="248" customWidth="1"/>
    <col min="3336" max="3336" width="18.28515625" style="248" customWidth="1"/>
    <col min="3337" max="3337" width="26.42578125" style="248" customWidth="1"/>
    <col min="3338" max="3338" width="9.28515625" style="248" customWidth="1"/>
    <col min="3339" max="3339" width="19.7109375" style="248" customWidth="1"/>
    <col min="3340" max="3340" width="15" style="248" customWidth="1"/>
    <col min="3341" max="3341" width="15.7109375" style="248" customWidth="1"/>
    <col min="3342" max="3342" width="19.140625" style="248" customWidth="1"/>
    <col min="3343" max="3584" width="9.140625" style="248"/>
    <col min="3585" max="3585" width="165.140625" style="248" customWidth="1"/>
    <col min="3586" max="3586" width="11.140625" style="248" customWidth="1"/>
    <col min="3587" max="3587" width="38.28515625" style="248" customWidth="1"/>
    <col min="3588" max="3588" width="33" style="248" customWidth="1"/>
    <col min="3589" max="3589" width="34.28515625" style="248" customWidth="1"/>
    <col min="3590" max="3590" width="16" style="248" customWidth="1"/>
    <col min="3591" max="3591" width="14.5703125" style="248" customWidth="1"/>
    <col min="3592" max="3592" width="18.28515625" style="248" customWidth="1"/>
    <col min="3593" max="3593" width="26.42578125" style="248" customWidth="1"/>
    <col min="3594" max="3594" width="9.28515625" style="248" customWidth="1"/>
    <col min="3595" max="3595" width="19.7109375" style="248" customWidth="1"/>
    <col min="3596" max="3596" width="15" style="248" customWidth="1"/>
    <col min="3597" max="3597" width="15.7109375" style="248" customWidth="1"/>
    <col min="3598" max="3598" width="19.140625" style="248" customWidth="1"/>
    <col min="3599" max="3840" width="9.140625" style="248"/>
    <col min="3841" max="3841" width="165.140625" style="248" customWidth="1"/>
    <col min="3842" max="3842" width="11.140625" style="248" customWidth="1"/>
    <col min="3843" max="3843" width="38.28515625" style="248" customWidth="1"/>
    <col min="3844" max="3844" width="33" style="248" customWidth="1"/>
    <col min="3845" max="3845" width="34.28515625" style="248" customWidth="1"/>
    <col min="3846" max="3846" width="16" style="248" customWidth="1"/>
    <col min="3847" max="3847" width="14.5703125" style="248" customWidth="1"/>
    <col min="3848" max="3848" width="18.28515625" style="248" customWidth="1"/>
    <col min="3849" max="3849" width="26.42578125" style="248" customWidth="1"/>
    <col min="3850" max="3850" width="9.28515625" style="248" customWidth="1"/>
    <col min="3851" max="3851" width="19.7109375" style="248" customWidth="1"/>
    <col min="3852" max="3852" width="15" style="248" customWidth="1"/>
    <col min="3853" max="3853" width="15.7109375" style="248" customWidth="1"/>
    <col min="3854" max="3854" width="19.140625" style="248" customWidth="1"/>
    <col min="3855" max="4096" width="9.140625" style="248"/>
    <col min="4097" max="4097" width="165.140625" style="248" customWidth="1"/>
    <col min="4098" max="4098" width="11.140625" style="248" customWidth="1"/>
    <col min="4099" max="4099" width="38.28515625" style="248" customWidth="1"/>
    <col min="4100" max="4100" width="33" style="248" customWidth="1"/>
    <col min="4101" max="4101" width="34.28515625" style="248" customWidth="1"/>
    <col min="4102" max="4102" width="16" style="248" customWidth="1"/>
    <col min="4103" max="4103" width="14.5703125" style="248" customWidth="1"/>
    <col min="4104" max="4104" width="18.28515625" style="248" customWidth="1"/>
    <col min="4105" max="4105" width="26.42578125" style="248" customWidth="1"/>
    <col min="4106" max="4106" width="9.28515625" style="248" customWidth="1"/>
    <col min="4107" max="4107" width="19.7109375" style="248" customWidth="1"/>
    <col min="4108" max="4108" width="15" style="248" customWidth="1"/>
    <col min="4109" max="4109" width="15.7109375" style="248" customWidth="1"/>
    <col min="4110" max="4110" width="19.140625" style="248" customWidth="1"/>
    <col min="4111" max="4352" width="9.140625" style="248"/>
    <col min="4353" max="4353" width="165.140625" style="248" customWidth="1"/>
    <col min="4354" max="4354" width="11.140625" style="248" customWidth="1"/>
    <col min="4355" max="4355" width="38.28515625" style="248" customWidth="1"/>
    <col min="4356" max="4356" width="33" style="248" customWidth="1"/>
    <col min="4357" max="4357" width="34.28515625" style="248" customWidth="1"/>
    <col min="4358" max="4358" width="16" style="248" customWidth="1"/>
    <col min="4359" max="4359" width="14.5703125" style="248" customWidth="1"/>
    <col min="4360" max="4360" width="18.28515625" style="248" customWidth="1"/>
    <col min="4361" max="4361" width="26.42578125" style="248" customWidth="1"/>
    <col min="4362" max="4362" width="9.28515625" style="248" customWidth="1"/>
    <col min="4363" max="4363" width="19.7109375" style="248" customWidth="1"/>
    <col min="4364" max="4364" width="15" style="248" customWidth="1"/>
    <col min="4365" max="4365" width="15.7109375" style="248" customWidth="1"/>
    <col min="4366" max="4366" width="19.140625" style="248" customWidth="1"/>
    <col min="4367" max="4608" width="9.140625" style="248"/>
    <col min="4609" max="4609" width="165.140625" style="248" customWidth="1"/>
    <col min="4610" max="4610" width="11.140625" style="248" customWidth="1"/>
    <col min="4611" max="4611" width="38.28515625" style="248" customWidth="1"/>
    <col min="4612" max="4612" width="33" style="248" customWidth="1"/>
    <col min="4613" max="4613" width="34.28515625" style="248" customWidth="1"/>
    <col min="4614" max="4614" width="16" style="248" customWidth="1"/>
    <col min="4615" max="4615" width="14.5703125" style="248" customWidth="1"/>
    <col min="4616" max="4616" width="18.28515625" style="248" customWidth="1"/>
    <col min="4617" max="4617" width="26.42578125" style="248" customWidth="1"/>
    <col min="4618" max="4618" width="9.28515625" style="248" customWidth="1"/>
    <col min="4619" max="4619" width="19.7109375" style="248" customWidth="1"/>
    <col min="4620" max="4620" width="15" style="248" customWidth="1"/>
    <col min="4621" max="4621" width="15.7109375" style="248" customWidth="1"/>
    <col min="4622" max="4622" width="19.140625" style="248" customWidth="1"/>
    <col min="4623" max="4864" width="9.140625" style="248"/>
    <col min="4865" max="4865" width="165.140625" style="248" customWidth="1"/>
    <col min="4866" max="4866" width="11.140625" style="248" customWidth="1"/>
    <col min="4867" max="4867" width="38.28515625" style="248" customWidth="1"/>
    <col min="4868" max="4868" width="33" style="248" customWidth="1"/>
    <col min="4869" max="4869" width="34.28515625" style="248" customWidth="1"/>
    <col min="4870" max="4870" width="16" style="248" customWidth="1"/>
    <col min="4871" max="4871" width="14.5703125" style="248" customWidth="1"/>
    <col min="4872" max="4872" width="18.28515625" style="248" customWidth="1"/>
    <col min="4873" max="4873" width="26.42578125" style="248" customWidth="1"/>
    <col min="4874" max="4874" width="9.28515625" style="248" customWidth="1"/>
    <col min="4875" max="4875" width="19.7109375" style="248" customWidth="1"/>
    <col min="4876" max="4876" width="15" style="248" customWidth="1"/>
    <col min="4877" max="4877" width="15.7109375" style="248" customWidth="1"/>
    <col min="4878" max="4878" width="19.140625" style="248" customWidth="1"/>
    <col min="4879" max="5120" width="9.140625" style="248"/>
    <col min="5121" max="5121" width="165.140625" style="248" customWidth="1"/>
    <col min="5122" max="5122" width="11.140625" style="248" customWidth="1"/>
    <col min="5123" max="5123" width="38.28515625" style="248" customWidth="1"/>
    <col min="5124" max="5124" width="33" style="248" customWidth="1"/>
    <col min="5125" max="5125" width="34.28515625" style="248" customWidth="1"/>
    <col min="5126" max="5126" width="16" style="248" customWidth="1"/>
    <col min="5127" max="5127" width="14.5703125" style="248" customWidth="1"/>
    <col min="5128" max="5128" width="18.28515625" style="248" customWidth="1"/>
    <col min="5129" max="5129" width="26.42578125" style="248" customWidth="1"/>
    <col min="5130" max="5130" width="9.28515625" style="248" customWidth="1"/>
    <col min="5131" max="5131" width="19.7109375" style="248" customWidth="1"/>
    <col min="5132" max="5132" width="15" style="248" customWidth="1"/>
    <col min="5133" max="5133" width="15.7109375" style="248" customWidth="1"/>
    <col min="5134" max="5134" width="19.140625" style="248" customWidth="1"/>
    <col min="5135" max="5376" width="9.140625" style="248"/>
    <col min="5377" max="5377" width="165.140625" style="248" customWidth="1"/>
    <col min="5378" max="5378" width="11.140625" style="248" customWidth="1"/>
    <col min="5379" max="5379" width="38.28515625" style="248" customWidth="1"/>
    <col min="5380" max="5380" width="33" style="248" customWidth="1"/>
    <col min="5381" max="5381" width="34.28515625" style="248" customWidth="1"/>
    <col min="5382" max="5382" width="16" style="248" customWidth="1"/>
    <col min="5383" max="5383" width="14.5703125" style="248" customWidth="1"/>
    <col min="5384" max="5384" width="18.28515625" style="248" customWidth="1"/>
    <col min="5385" max="5385" width="26.42578125" style="248" customWidth="1"/>
    <col min="5386" max="5386" width="9.28515625" style="248" customWidth="1"/>
    <col min="5387" max="5387" width="19.7109375" style="248" customWidth="1"/>
    <col min="5388" max="5388" width="15" style="248" customWidth="1"/>
    <col min="5389" max="5389" width="15.7109375" style="248" customWidth="1"/>
    <col min="5390" max="5390" width="19.140625" style="248" customWidth="1"/>
    <col min="5391" max="5632" width="9.140625" style="248"/>
    <col min="5633" max="5633" width="165.140625" style="248" customWidth="1"/>
    <col min="5634" max="5634" width="11.140625" style="248" customWidth="1"/>
    <col min="5635" max="5635" width="38.28515625" style="248" customWidth="1"/>
    <col min="5636" max="5636" width="33" style="248" customWidth="1"/>
    <col min="5637" max="5637" width="34.28515625" style="248" customWidth="1"/>
    <col min="5638" max="5638" width="16" style="248" customWidth="1"/>
    <col min="5639" max="5639" width="14.5703125" style="248" customWidth="1"/>
    <col min="5640" max="5640" width="18.28515625" style="248" customWidth="1"/>
    <col min="5641" max="5641" width="26.42578125" style="248" customWidth="1"/>
    <col min="5642" max="5642" width="9.28515625" style="248" customWidth="1"/>
    <col min="5643" max="5643" width="19.7109375" style="248" customWidth="1"/>
    <col min="5644" max="5644" width="15" style="248" customWidth="1"/>
    <col min="5645" max="5645" width="15.7109375" style="248" customWidth="1"/>
    <col min="5646" max="5646" width="19.140625" style="248" customWidth="1"/>
    <col min="5647" max="5888" width="9.140625" style="248"/>
    <col min="5889" max="5889" width="165.140625" style="248" customWidth="1"/>
    <col min="5890" max="5890" width="11.140625" style="248" customWidth="1"/>
    <col min="5891" max="5891" width="38.28515625" style="248" customWidth="1"/>
    <col min="5892" max="5892" width="33" style="248" customWidth="1"/>
    <col min="5893" max="5893" width="34.28515625" style="248" customWidth="1"/>
    <col min="5894" max="5894" width="16" style="248" customWidth="1"/>
    <col min="5895" max="5895" width="14.5703125" style="248" customWidth="1"/>
    <col min="5896" max="5896" width="18.28515625" style="248" customWidth="1"/>
    <col min="5897" max="5897" width="26.42578125" style="248" customWidth="1"/>
    <col min="5898" max="5898" width="9.28515625" style="248" customWidth="1"/>
    <col min="5899" max="5899" width="19.7109375" style="248" customWidth="1"/>
    <col min="5900" max="5900" width="15" style="248" customWidth="1"/>
    <col min="5901" max="5901" width="15.7109375" style="248" customWidth="1"/>
    <col min="5902" max="5902" width="19.140625" style="248" customWidth="1"/>
    <col min="5903" max="6144" width="9.140625" style="248"/>
    <col min="6145" max="6145" width="165.140625" style="248" customWidth="1"/>
    <col min="6146" max="6146" width="11.140625" style="248" customWidth="1"/>
    <col min="6147" max="6147" width="38.28515625" style="248" customWidth="1"/>
    <col min="6148" max="6148" width="33" style="248" customWidth="1"/>
    <col min="6149" max="6149" width="34.28515625" style="248" customWidth="1"/>
    <col min="6150" max="6150" width="16" style="248" customWidth="1"/>
    <col min="6151" max="6151" width="14.5703125" style="248" customWidth="1"/>
    <col min="6152" max="6152" width="18.28515625" style="248" customWidth="1"/>
    <col min="6153" max="6153" width="26.42578125" style="248" customWidth="1"/>
    <col min="6154" max="6154" width="9.28515625" style="248" customWidth="1"/>
    <col min="6155" max="6155" width="19.7109375" style="248" customWidth="1"/>
    <col min="6156" max="6156" width="15" style="248" customWidth="1"/>
    <col min="6157" max="6157" width="15.7109375" style="248" customWidth="1"/>
    <col min="6158" max="6158" width="19.140625" style="248" customWidth="1"/>
    <col min="6159" max="6400" width="9.140625" style="248"/>
    <col min="6401" max="6401" width="165.140625" style="248" customWidth="1"/>
    <col min="6402" max="6402" width="11.140625" style="248" customWidth="1"/>
    <col min="6403" max="6403" width="38.28515625" style="248" customWidth="1"/>
    <col min="6404" max="6404" width="33" style="248" customWidth="1"/>
    <col min="6405" max="6405" width="34.28515625" style="248" customWidth="1"/>
    <col min="6406" max="6406" width="16" style="248" customWidth="1"/>
    <col min="6407" max="6407" width="14.5703125" style="248" customWidth="1"/>
    <col min="6408" max="6408" width="18.28515625" style="248" customWidth="1"/>
    <col min="6409" max="6409" width="26.42578125" style="248" customWidth="1"/>
    <col min="6410" max="6410" width="9.28515625" style="248" customWidth="1"/>
    <col min="6411" max="6411" width="19.7109375" style="248" customWidth="1"/>
    <col min="6412" max="6412" width="15" style="248" customWidth="1"/>
    <col min="6413" max="6413" width="15.7109375" style="248" customWidth="1"/>
    <col min="6414" max="6414" width="19.140625" style="248" customWidth="1"/>
    <col min="6415" max="6656" width="9.140625" style="248"/>
    <col min="6657" max="6657" width="165.140625" style="248" customWidth="1"/>
    <col min="6658" max="6658" width="11.140625" style="248" customWidth="1"/>
    <col min="6659" max="6659" width="38.28515625" style="248" customWidth="1"/>
    <col min="6660" max="6660" width="33" style="248" customWidth="1"/>
    <col min="6661" max="6661" width="34.28515625" style="248" customWidth="1"/>
    <col min="6662" max="6662" width="16" style="248" customWidth="1"/>
    <col min="6663" max="6663" width="14.5703125" style="248" customWidth="1"/>
    <col min="6664" max="6664" width="18.28515625" style="248" customWidth="1"/>
    <col min="6665" max="6665" width="26.42578125" style="248" customWidth="1"/>
    <col min="6666" max="6666" width="9.28515625" style="248" customWidth="1"/>
    <col min="6667" max="6667" width="19.7109375" style="248" customWidth="1"/>
    <col min="6668" max="6668" width="15" style="248" customWidth="1"/>
    <col min="6669" max="6669" width="15.7109375" style="248" customWidth="1"/>
    <col min="6670" max="6670" width="19.140625" style="248" customWidth="1"/>
    <col min="6671" max="6912" width="9.140625" style="248"/>
    <col min="6913" max="6913" width="165.140625" style="248" customWidth="1"/>
    <col min="6914" max="6914" width="11.140625" style="248" customWidth="1"/>
    <col min="6915" max="6915" width="38.28515625" style="248" customWidth="1"/>
    <col min="6916" max="6916" width="33" style="248" customWidth="1"/>
    <col min="6917" max="6917" width="34.28515625" style="248" customWidth="1"/>
    <col min="6918" max="6918" width="16" style="248" customWidth="1"/>
    <col min="6919" max="6919" width="14.5703125" style="248" customWidth="1"/>
    <col min="6920" max="6920" width="18.28515625" style="248" customWidth="1"/>
    <col min="6921" max="6921" width="26.42578125" style="248" customWidth="1"/>
    <col min="6922" max="6922" width="9.28515625" style="248" customWidth="1"/>
    <col min="6923" max="6923" width="19.7109375" style="248" customWidth="1"/>
    <col min="6924" max="6924" width="15" style="248" customWidth="1"/>
    <col min="6925" max="6925" width="15.7109375" style="248" customWidth="1"/>
    <col min="6926" max="6926" width="19.140625" style="248" customWidth="1"/>
    <col min="6927" max="7168" width="9.140625" style="248"/>
    <col min="7169" max="7169" width="165.140625" style="248" customWidth="1"/>
    <col min="7170" max="7170" width="11.140625" style="248" customWidth="1"/>
    <col min="7171" max="7171" width="38.28515625" style="248" customWidth="1"/>
    <col min="7172" max="7172" width="33" style="248" customWidth="1"/>
    <col min="7173" max="7173" width="34.28515625" style="248" customWidth="1"/>
    <col min="7174" max="7174" width="16" style="248" customWidth="1"/>
    <col min="7175" max="7175" width="14.5703125" style="248" customWidth="1"/>
    <col min="7176" max="7176" width="18.28515625" style="248" customWidth="1"/>
    <col min="7177" max="7177" width="26.42578125" style="248" customWidth="1"/>
    <col min="7178" max="7178" width="9.28515625" style="248" customWidth="1"/>
    <col min="7179" max="7179" width="19.7109375" style="248" customWidth="1"/>
    <col min="7180" max="7180" width="15" style="248" customWidth="1"/>
    <col min="7181" max="7181" width="15.7109375" style="248" customWidth="1"/>
    <col min="7182" max="7182" width="19.140625" style="248" customWidth="1"/>
    <col min="7183" max="7424" width="9.140625" style="248"/>
    <col min="7425" max="7425" width="165.140625" style="248" customWidth="1"/>
    <col min="7426" max="7426" width="11.140625" style="248" customWidth="1"/>
    <col min="7427" max="7427" width="38.28515625" style="248" customWidth="1"/>
    <col min="7428" max="7428" width="33" style="248" customWidth="1"/>
    <col min="7429" max="7429" width="34.28515625" style="248" customWidth="1"/>
    <col min="7430" max="7430" width="16" style="248" customWidth="1"/>
    <col min="7431" max="7431" width="14.5703125" style="248" customWidth="1"/>
    <col min="7432" max="7432" width="18.28515625" style="248" customWidth="1"/>
    <col min="7433" max="7433" width="26.42578125" style="248" customWidth="1"/>
    <col min="7434" max="7434" width="9.28515625" style="248" customWidth="1"/>
    <col min="7435" max="7435" width="19.7109375" style="248" customWidth="1"/>
    <col min="7436" max="7436" width="15" style="248" customWidth="1"/>
    <col min="7437" max="7437" width="15.7109375" style="248" customWidth="1"/>
    <col min="7438" max="7438" width="19.140625" style="248" customWidth="1"/>
    <col min="7439" max="7680" width="9.140625" style="248"/>
    <col min="7681" max="7681" width="165.140625" style="248" customWidth="1"/>
    <col min="7682" max="7682" width="11.140625" style="248" customWidth="1"/>
    <col min="7683" max="7683" width="38.28515625" style="248" customWidth="1"/>
    <col min="7684" max="7684" width="33" style="248" customWidth="1"/>
    <col min="7685" max="7685" width="34.28515625" style="248" customWidth="1"/>
    <col min="7686" max="7686" width="16" style="248" customWidth="1"/>
    <col min="7687" max="7687" width="14.5703125" style="248" customWidth="1"/>
    <col min="7688" max="7688" width="18.28515625" style="248" customWidth="1"/>
    <col min="7689" max="7689" width="26.42578125" style="248" customWidth="1"/>
    <col min="7690" max="7690" width="9.28515625" style="248" customWidth="1"/>
    <col min="7691" max="7691" width="19.7109375" style="248" customWidth="1"/>
    <col min="7692" max="7692" width="15" style="248" customWidth="1"/>
    <col min="7693" max="7693" width="15.7109375" style="248" customWidth="1"/>
    <col min="7694" max="7694" width="19.140625" style="248" customWidth="1"/>
    <col min="7695" max="7936" width="9.140625" style="248"/>
    <col min="7937" max="7937" width="165.140625" style="248" customWidth="1"/>
    <col min="7938" max="7938" width="11.140625" style="248" customWidth="1"/>
    <col min="7939" max="7939" width="38.28515625" style="248" customWidth="1"/>
    <col min="7940" max="7940" width="33" style="248" customWidth="1"/>
    <col min="7941" max="7941" width="34.28515625" style="248" customWidth="1"/>
    <col min="7942" max="7942" width="16" style="248" customWidth="1"/>
    <col min="7943" max="7943" width="14.5703125" style="248" customWidth="1"/>
    <col min="7944" max="7944" width="18.28515625" style="248" customWidth="1"/>
    <col min="7945" max="7945" width="26.42578125" style="248" customWidth="1"/>
    <col min="7946" max="7946" width="9.28515625" style="248" customWidth="1"/>
    <col min="7947" max="7947" width="19.7109375" style="248" customWidth="1"/>
    <col min="7948" max="7948" width="15" style="248" customWidth="1"/>
    <col min="7949" max="7949" width="15.7109375" style="248" customWidth="1"/>
    <col min="7950" max="7950" width="19.140625" style="248" customWidth="1"/>
    <col min="7951" max="8192" width="9.140625" style="248"/>
    <col min="8193" max="8193" width="165.140625" style="248" customWidth="1"/>
    <col min="8194" max="8194" width="11.140625" style="248" customWidth="1"/>
    <col min="8195" max="8195" width="38.28515625" style="248" customWidth="1"/>
    <col min="8196" max="8196" width="33" style="248" customWidth="1"/>
    <col min="8197" max="8197" width="34.28515625" style="248" customWidth="1"/>
    <col min="8198" max="8198" width="16" style="248" customWidth="1"/>
    <col min="8199" max="8199" width="14.5703125" style="248" customWidth="1"/>
    <col min="8200" max="8200" width="18.28515625" style="248" customWidth="1"/>
    <col min="8201" max="8201" width="26.42578125" style="248" customWidth="1"/>
    <col min="8202" max="8202" width="9.28515625" style="248" customWidth="1"/>
    <col min="8203" max="8203" width="19.7109375" style="248" customWidth="1"/>
    <col min="8204" max="8204" width="15" style="248" customWidth="1"/>
    <col min="8205" max="8205" width="15.7109375" style="248" customWidth="1"/>
    <col min="8206" max="8206" width="19.140625" style="248" customWidth="1"/>
    <col min="8207" max="8448" width="9.140625" style="248"/>
    <col min="8449" max="8449" width="165.140625" style="248" customWidth="1"/>
    <col min="8450" max="8450" width="11.140625" style="248" customWidth="1"/>
    <col min="8451" max="8451" width="38.28515625" style="248" customWidth="1"/>
    <col min="8452" max="8452" width="33" style="248" customWidth="1"/>
    <col min="8453" max="8453" width="34.28515625" style="248" customWidth="1"/>
    <col min="8454" max="8454" width="16" style="248" customWidth="1"/>
    <col min="8455" max="8455" width="14.5703125" style="248" customWidth="1"/>
    <col min="8456" max="8456" width="18.28515625" style="248" customWidth="1"/>
    <col min="8457" max="8457" width="26.42578125" style="248" customWidth="1"/>
    <col min="8458" max="8458" width="9.28515625" style="248" customWidth="1"/>
    <col min="8459" max="8459" width="19.7109375" style="248" customWidth="1"/>
    <col min="8460" max="8460" width="15" style="248" customWidth="1"/>
    <col min="8461" max="8461" width="15.7109375" style="248" customWidth="1"/>
    <col min="8462" max="8462" width="19.140625" style="248" customWidth="1"/>
    <col min="8463" max="8704" width="9.140625" style="248"/>
    <col min="8705" max="8705" width="165.140625" style="248" customWidth="1"/>
    <col min="8706" max="8706" width="11.140625" style="248" customWidth="1"/>
    <col min="8707" max="8707" width="38.28515625" style="248" customWidth="1"/>
    <col min="8708" max="8708" width="33" style="248" customWidth="1"/>
    <col min="8709" max="8709" width="34.28515625" style="248" customWidth="1"/>
    <col min="8710" max="8710" width="16" style="248" customWidth="1"/>
    <col min="8711" max="8711" width="14.5703125" style="248" customWidth="1"/>
    <col min="8712" max="8712" width="18.28515625" style="248" customWidth="1"/>
    <col min="8713" max="8713" width="26.42578125" style="248" customWidth="1"/>
    <col min="8714" max="8714" width="9.28515625" style="248" customWidth="1"/>
    <col min="8715" max="8715" width="19.7109375" style="248" customWidth="1"/>
    <col min="8716" max="8716" width="15" style="248" customWidth="1"/>
    <col min="8717" max="8717" width="15.7109375" style="248" customWidth="1"/>
    <col min="8718" max="8718" width="19.140625" style="248" customWidth="1"/>
    <col min="8719" max="8960" width="9.140625" style="248"/>
    <col min="8961" max="8961" width="165.140625" style="248" customWidth="1"/>
    <col min="8962" max="8962" width="11.140625" style="248" customWidth="1"/>
    <col min="8963" max="8963" width="38.28515625" style="248" customWidth="1"/>
    <col min="8964" max="8964" width="33" style="248" customWidth="1"/>
    <col min="8965" max="8965" width="34.28515625" style="248" customWidth="1"/>
    <col min="8966" max="8966" width="16" style="248" customWidth="1"/>
    <col min="8967" max="8967" width="14.5703125" style="248" customWidth="1"/>
    <col min="8968" max="8968" width="18.28515625" style="248" customWidth="1"/>
    <col min="8969" max="8969" width="26.42578125" style="248" customWidth="1"/>
    <col min="8970" max="8970" width="9.28515625" style="248" customWidth="1"/>
    <col min="8971" max="8971" width="19.7109375" style="248" customWidth="1"/>
    <col min="8972" max="8972" width="15" style="248" customWidth="1"/>
    <col min="8973" max="8973" width="15.7109375" style="248" customWidth="1"/>
    <col min="8974" max="8974" width="19.140625" style="248" customWidth="1"/>
    <col min="8975" max="9216" width="9.140625" style="248"/>
    <col min="9217" max="9217" width="165.140625" style="248" customWidth="1"/>
    <col min="9218" max="9218" width="11.140625" style="248" customWidth="1"/>
    <col min="9219" max="9219" width="38.28515625" style="248" customWidth="1"/>
    <col min="9220" max="9220" width="33" style="248" customWidth="1"/>
    <col min="9221" max="9221" width="34.28515625" style="248" customWidth="1"/>
    <col min="9222" max="9222" width="16" style="248" customWidth="1"/>
    <col min="9223" max="9223" width="14.5703125" style="248" customWidth="1"/>
    <col min="9224" max="9224" width="18.28515625" style="248" customWidth="1"/>
    <col min="9225" max="9225" width="26.42578125" style="248" customWidth="1"/>
    <col min="9226" max="9226" width="9.28515625" style="248" customWidth="1"/>
    <col min="9227" max="9227" width="19.7109375" style="248" customWidth="1"/>
    <col min="9228" max="9228" width="15" style="248" customWidth="1"/>
    <col min="9229" max="9229" width="15.7109375" style="248" customWidth="1"/>
    <col min="9230" max="9230" width="19.140625" style="248" customWidth="1"/>
    <col min="9231" max="9472" width="9.140625" style="248"/>
    <col min="9473" max="9473" width="165.140625" style="248" customWidth="1"/>
    <col min="9474" max="9474" width="11.140625" style="248" customWidth="1"/>
    <col min="9475" max="9475" width="38.28515625" style="248" customWidth="1"/>
    <col min="9476" max="9476" width="33" style="248" customWidth="1"/>
    <col min="9477" max="9477" width="34.28515625" style="248" customWidth="1"/>
    <col min="9478" max="9478" width="16" style="248" customWidth="1"/>
    <col min="9479" max="9479" width="14.5703125" style="248" customWidth="1"/>
    <col min="9480" max="9480" width="18.28515625" style="248" customWidth="1"/>
    <col min="9481" max="9481" width="26.42578125" style="248" customWidth="1"/>
    <col min="9482" max="9482" width="9.28515625" style="248" customWidth="1"/>
    <col min="9483" max="9483" width="19.7109375" style="248" customWidth="1"/>
    <col min="9484" max="9484" width="15" style="248" customWidth="1"/>
    <col min="9485" max="9485" width="15.7109375" style="248" customWidth="1"/>
    <col min="9486" max="9486" width="19.140625" style="248" customWidth="1"/>
    <col min="9487" max="9728" width="9.140625" style="248"/>
    <col min="9729" max="9729" width="165.140625" style="248" customWidth="1"/>
    <col min="9730" max="9730" width="11.140625" style="248" customWidth="1"/>
    <col min="9731" max="9731" width="38.28515625" style="248" customWidth="1"/>
    <col min="9732" max="9732" width="33" style="248" customWidth="1"/>
    <col min="9733" max="9733" width="34.28515625" style="248" customWidth="1"/>
    <col min="9734" max="9734" width="16" style="248" customWidth="1"/>
    <col min="9735" max="9735" width="14.5703125" style="248" customWidth="1"/>
    <col min="9736" max="9736" width="18.28515625" style="248" customWidth="1"/>
    <col min="9737" max="9737" width="26.42578125" style="248" customWidth="1"/>
    <col min="9738" max="9738" width="9.28515625" style="248" customWidth="1"/>
    <col min="9739" max="9739" width="19.7109375" style="248" customWidth="1"/>
    <col min="9740" max="9740" width="15" style="248" customWidth="1"/>
    <col min="9741" max="9741" width="15.7109375" style="248" customWidth="1"/>
    <col min="9742" max="9742" width="19.140625" style="248" customWidth="1"/>
    <col min="9743" max="9984" width="9.140625" style="248"/>
    <col min="9985" max="9985" width="165.140625" style="248" customWidth="1"/>
    <col min="9986" max="9986" width="11.140625" style="248" customWidth="1"/>
    <col min="9987" max="9987" width="38.28515625" style="248" customWidth="1"/>
    <col min="9988" max="9988" width="33" style="248" customWidth="1"/>
    <col min="9989" max="9989" width="34.28515625" style="248" customWidth="1"/>
    <col min="9990" max="9990" width="16" style="248" customWidth="1"/>
    <col min="9991" max="9991" width="14.5703125" style="248" customWidth="1"/>
    <col min="9992" max="9992" width="18.28515625" style="248" customWidth="1"/>
    <col min="9993" max="9993" width="26.42578125" style="248" customWidth="1"/>
    <col min="9994" max="9994" width="9.28515625" style="248" customWidth="1"/>
    <col min="9995" max="9995" width="19.7109375" style="248" customWidth="1"/>
    <col min="9996" max="9996" width="15" style="248" customWidth="1"/>
    <col min="9997" max="9997" width="15.7109375" style="248" customWidth="1"/>
    <col min="9998" max="9998" width="19.140625" style="248" customWidth="1"/>
    <col min="9999" max="10240" width="9.140625" style="248"/>
    <col min="10241" max="10241" width="165.140625" style="248" customWidth="1"/>
    <col min="10242" max="10242" width="11.140625" style="248" customWidth="1"/>
    <col min="10243" max="10243" width="38.28515625" style="248" customWidth="1"/>
    <col min="10244" max="10244" width="33" style="248" customWidth="1"/>
    <col min="10245" max="10245" width="34.28515625" style="248" customWidth="1"/>
    <col min="10246" max="10246" width="16" style="248" customWidth="1"/>
    <col min="10247" max="10247" width="14.5703125" style="248" customWidth="1"/>
    <col min="10248" max="10248" width="18.28515625" style="248" customWidth="1"/>
    <col min="10249" max="10249" width="26.42578125" style="248" customWidth="1"/>
    <col min="10250" max="10250" width="9.28515625" style="248" customWidth="1"/>
    <col min="10251" max="10251" width="19.7109375" style="248" customWidth="1"/>
    <col min="10252" max="10252" width="15" style="248" customWidth="1"/>
    <col min="10253" max="10253" width="15.7109375" style="248" customWidth="1"/>
    <col min="10254" max="10254" width="19.140625" style="248" customWidth="1"/>
    <col min="10255" max="10496" width="9.140625" style="248"/>
    <col min="10497" max="10497" width="165.140625" style="248" customWidth="1"/>
    <col min="10498" max="10498" width="11.140625" style="248" customWidth="1"/>
    <col min="10499" max="10499" width="38.28515625" style="248" customWidth="1"/>
    <col min="10500" max="10500" width="33" style="248" customWidth="1"/>
    <col min="10501" max="10501" width="34.28515625" style="248" customWidth="1"/>
    <col min="10502" max="10502" width="16" style="248" customWidth="1"/>
    <col min="10503" max="10503" width="14.5703125" style="248" customWidth="1"/>
    <col min="10504" max="10504" width="18.28515625" style="248" customWidth="1"/>
    <col min="10505" max="10505" width="26.42578125" style="248" customWidth="1"/>
    <col min="10506" max="10506" width="9.28515625" style="248" customWidth="1"/>
    <col min="10507" max="10507" width="19.7109375" style="248" customWidth="1"/>
    <col min="10508" max="10508" width="15" style="248" customWidth="1"/>
    <col min="10509" max="10509" width="15.7109375" style="248" customWidth="1"/>
    <col min="10510" max="10510" width="19.140625" style="248" customWidth="1"/>
    <col min="10511" max="10752" width="9.140625" style="248"/>
    <col min="10753" max="10753" width="165.140625" style="248" customWidth="1"/>
    <col min="10754" max="10754" width="11.140625" style="248" customWidth="1"/>
    <col min="10755" max="10755" width="38.28515625" style="248" customWidth="1"/>
    <col min="10756" max="10756" width="33" style="248" customWidth="1"/>
    <col min="10757" max="10757" width="34.28515625" style="248" customWidth="1"/>
    <col min="10758" max="10758" width="16" style="248" customWidth="1"/>
    <col min="10759" max="10759" width="14.5703125" style="248" customWidth="1"/>
    <col min="10760" max="10760" width="18.28515625" style="248" customWidth="1"/>
    <col min="10761" max="10761" width="26.42578125" style="248" customWidth="1"/>
    <col min="10762" max="10762" width="9.28515625" style="248" customWidth="1"/>
    <col min="10763" max="10763" width="19.7109375" style="248" customWidth="1"/>
    <col min="10764" max="10764" width="15" style="248" customWidth="1"/>
    <col min="10765" max="10765" width="15.7109375" style="248" customWidth="1"/>
    <col min="10766" max="10766" width="19.140625" style="248" customWidth="1"/>
    <col min="10767" max="11008" width="9.140625" style="248"/>
    <col min="11009" max="11009" width="165.140625" style="248" customWidth="1"/>
    <col min="11010" max="11010" width="11.140625" style="248" customWidth="1"/>
    <col min="11011" max="11011" width="38.28515625" style="248" customWidth="1"/>
    <col min="11012" max="11012" width="33" style="248" customWidth="1"/>
    <col min="11013" max="11013" width="34.28515625" style="248" customWidth="1"/>
    <col min="11014" max="11014" width="16" style="248" customWidth="1"/>
    <col min="11015" max="11015" width="14.5703125" style="248" customWidth="1"/>
    <col min="11016" max="11016" width="18.28515625" style="248" customWidth="1"/>
    <col min="11017" max="11017" width="26.42578125" style="248" customWidth="1"/>
    <col min="11018" max="11018" width="9.28515625" style="248" customWidth="1"/>
    <col min="11019" max="11019" width="19.7109375" style="248" customWidth="1"/>
    <col min="11020" max="11020" width="15" style="248" customWidth="1"/>
    <col min="11021" max="11021" width="15.7109375" style="248" customWidth="1"/>
    <col min="11022" max="11022" width="19.140625" style="248" customWidth="1"/>
    <col min="11023" max="11264" width="9.140625" style="248"/>
    <col min="11265" max="11265" width="165.140625" style="248" customWidth="1"/>
    <col min="11266" max="11266" width="11.140625" style="248" customWidth="1"/>
    <col min="11267" max="11267" width="38.28515625" style="248" customWidth="1"/>
    <col min="11268" max="11268" width="33" style="248" customWidth="1"/>
    <col min="11269" max="11269" width="34.28515625" style="248" customWidth="1"/>
    <col min="11270" max="11270" width="16" style="248" customWidth="1"/>
    <col min="11271" max="11271" width="14.5703125" style="248" customWidth="1"/>
    <col min="11272" max="11272" width="18.28515625" style="248" customWidth="1"/>
    <col min="11273" max="11273" width="26.42578125" style="248" customWidth="1"/>
    <col min="11274" max="11274" width="9.28515625" style="248" customWidth="1"/>
    <col min="11275" max="11275" width="19.7109375" style="248" customWidth="1"/>
    <col min="11276" max="11276" width="15" style="248" customWidth="1"/>
    <col min="11277" max="11277" width="15.7109375" style="248" customWidth="1"/>
    <col min="11278" max="11278" width="19.140625" style="248" customWidth="1"/>
    <col min="11279" max="11520" width="9.140625" style="248"/>
    <col min="11521" max="11521" width="165.140625" style="248" customWidth="1"/>
    <col min="11522" max="11522" width="11.140625" style="248" customWidth="1"/>
    <col min="11523" max="11523" width="38.28515625" style="248" customWidth="1"/>
    <col min="11524" max="11524" width="33" style="248" customWidth="1"/>
    <col min="11525" max="11525" width="34.28515625" style="248" customWidth="1"/>
    <col min="11526" max="11526" width="16" style="248" customWidth="1"/>
    <col min="11527" max="11527" width="14.5703125" style="248" customWidth="1"/>
    <col min="11528" max="11528" width="18.28515625" style="248" customWidth="1"/>
    <col min="11529" max="11529" width="26.42578125" style="248" customWidth="1"/>
    <col min="11530" max="11530" width="9.28515625" style="248" customWidth="1"/>
    <col min="11531" max="11531" width="19.7109375" style="248" customWidth="1"/>
    <col min="11532" max="11532" width="15" style="248" customWidth="1"/>
    <col min="11533" max="11533" width="15.7109375" style="248" customWidth="1"/>
    <col min="11534" max="11534" width="19.140625" style="248" customWidth="1"/>
    <col min="11535" max="11776" width="9.140625" style="248"/>
    <col min="11777" max="11777" width="165.140625" style="248" customWidth="1"/>
    <col min="11778" max="11778" width="11.140625" style="248" customWidth="1"/>
    <col min="11779" max="11779" width="38.28515625" style="248" customWidth="1"/>
    <col min="11780" max="11780" width="33" style="248" customWidth="1"/>
    <col min="11781" max="11781" width="34.28515625" style="248" customWidth="1"/>
    <col min="11782" max="11782" width="16" style="248" customWidth="1"/>
    <col min="11783" max="11783" width="14.5703125" style="248" customWidth="1"/>
    <col min="11784" max="11784" width="18.28515625" style="248" customWidth="1"/>
    <col min="11785" max="11785" width="26.42578125" style="248" customWidth="1"/>
    <col min="11786" max="11786" width="9.28515625" style="248" customWidth="1"/>
    <col min="11787" max="11787" width="19.7109375" style="248" customWidth="1"/>
    <col min="11788" max="11788" width="15" style="248" customWidth="1"/>
    <col min="11789" max="11789" width="15.7109375" style="248" customWidth="1"/>
    <col min="11790" max="11790" width="19.140625" style="248" customWidth="1"/>
    <col min="11791" max="12032" width="9.140625" style="248"/>
    <col min="12033" max="12033" width="165.140625" style="248" customWidth="1"/>
    <col min="12034" max="12034" width="11.140625" style="248" customWidth="1"/>
    <col min="12035" max="12035" width="38.28515625" style="248" customWidth="1"/>
    <col min="12036" max="12036" width="33" style="248" customWidth="1"/>
    <col min="12037" max="12037" width="34.28515625" style="248" customWidth="1"/>
    <col min="12038" max="12038" width="16" style="248" customWidth="1"/>
    <col min="12039" max="12039" width="14.5703125" style="248" customWidth="1"/>
    <col min="12040" max="12040" width="18.28515625" style="248" customWidth="1"/>
    <col min="12041" max="12041" width="26.42578125" style="248" customWidth="1"/>
    <col min="12042" max="12042" width="9.28515625" style="248" customWidth="1"/>
    <col min="12043" max="12043" width="19.7109375" style="248" customWidth="1"/>
    <col min="12044" max="12044" width="15" style="248" customWidth="1"/>
    <col min="12045" max="12045" width="15.7109375" style="248" customWidth="1"/>
    <col min="12046" max="12046" width="19.140625" style="248" customWidth="1"/>
    <col min="12047" max="12288" width="9.140625" style="248"/>
    <col min="12289" max="12289" width="165.140625" style="248" customWidth="1"/>
    <col min="12290" max="12290" width="11.140625" style="248" customWidth="1"/>
    <col min="12291" max="12291" width="38.28515625" style="248" customWidth="1"/>
    <col min="12292" max="12292" width="33" style="248" customWidth="1"/>
    <col min="12293" max="12293" width="34.28515625" style="248" customWidth="1"/>
    <col min="12294" max="12294" width="16" style="248" customWidth="1"/>
    <col min="12295" max="12295" width="14.5703125" style="248" customWidth="1"/>
    <col min="12296" max="12296" width="18.28515625" style="248" customWidth="1"/>
    <col min="12297" max="12297" width="26.42578125" style="248" customWidth="1"/>
    <col min="12298" max="12298" width="9.28515625" style="248" customWidth="1"/>
    <col min="12299" max="12299" width="19.7109375" style="248" customWidth="1"/>
    <col min="12300" max="12300" width="15" style="248" customWidth="1"/>
    <col min="12301" max="12301" width="15.7109375" style="248" customWidth="1"/>
    <col min="12302" max="12302" width="19.140625" style="248" customWidth="1"/>
    <col min="12303" max="12544" width="9.140625" style="248"/>
    <col min="12545" max="12545" width="165.140625" style="248" customWidth="1"/>
    <col min="12546" max="12546" width="11.140625" style="248" customWidth="1"/>
    <col min="12547" max="12547" width="38.28515625" style="248" customWidth="1"/>
    <col min="12548" max="12548" width="33" style="248" customWidth="1"/>
    <col min="12549" max="12549" width="34.28515625" style="248" customWidth="1"/>
    <col min="12550" max="12550" width="16" style="248" customWidth="1"/>
    <col min="12551" max="12551" width="14.5703125" style="248" customWidth="1"/>
    <col min="12552" max="12552" width="18.28515625" style="248" customWidth="1"/>
    <col min="12553" max="12553" width="26.42578125" style="248" customWidth="1"/>
    <col min="12554" max="12554" width="9.28515625" style="248" customWidth="1"/>
    <col min="12555" max="12555" width="19.7109375" style="248" customWidth="1"/>
    <col min="12556" max="12556" width="15" style="248" customWidth="1"/>
    <col min="12557" max="12557" width="15.7109375" style="248" customWidth="1"/>
    <col min="12558" max="12558" width="19.140625" style="248" customWidth="1"/>
    <col min="12559" max="12800" width="9.140625" style="248"/>
    <col min="12801" max="12801" width="165.140625" style="248" customWidth="1"/>
    <col min="12802" max="12802" width="11.140625" style="248" customWidth="1"/>
    <col min="12803" max="12803" width="38.28515625" style="248" customWidth="1"/>
    <col min="12804" max="12804" width="33" style="248" customWidth="1"/>
    <col min="12805" max="12805" width="34.28515625" style="248" customWidth="1"/>
    <col min="12806" max="12806" width="16" style="248" customWidth="1"/>
    <col min="12807" max="12807" width="14.5703125" style="248" customWidth="1"/>
    <col min="12808" max="12808" width="18.28515625" style="248" customWidth="1"/>
    <col min="12809" max="12809" width="26.42578125" style="248" customWidth="1"/>
    <col min="12810" max="12810" width="9.28515625" style="248" customWidth="1"/>
    <col min="12811" max="12811" width="19.7109375" style="248" customWidth="1"/>
    <col min="12812" max="12812" width="15" style="248" customWidth="1"/>
    <col min="12813" max="12813" width="15.7109375" style="248" customWidth="1"/>
    <col min="12814" max="12814" width="19.140625" style="248" customWidth="1"/>
    <col min="12815" max="13056" width="9.140625" style="248"/>
    <col min="13057" max="13057" width="165.140625" style="248" customWidth="1"/>
    <col min="13058" max="13058" width="11.140625" style="248" customWidth="1"/>
    <col min="13059" max="13059" width="38.28515625" style="248" customWidth="1"/>
    <col min="13060" max="13060" width="33" style="248" customWidth="1"/>
    <col min="13061" max="13061" width="34.28515625" style="248" customWidth="1"/>
    <col min="13062" max="13062" width="16" style="248" customWidth="1"/>
    <col min="13063" max="13063" width="14.5703125" style="248" customWidth="1"/>
    <col min="13064" max="13064" width="18.28515625" style="248" customWidth="1"/>
    <col min="13065" max="13065" width="26.42578125" style="248" customWidth="1"/>
    <col min="13066" max="13066" width="9.28515625" style="248" customWidth="1"/>
    <col min="13067" max="13067" width="19.7109375" style="248" customWidth="1"/>
    <col min="13068" max="13068" width="15" style="248" customWidth="1"/>
    <col min="13069" max="13069" width="15.7109375" style="248" customWidth="1"/>
    <col min="13070" max="13070" width="19.140625" style="248" customWidth="1"/>
    <col min="13071" max="13312" width="9.140625" style="248"/>
    <col min="13313" max="13313" width="165.140625" style="248" customWidth="1"/>
    <col min="13314" max="13314" width="11.140625" style="248" customWidth="1"/>
    <col min="13315" max="13315" width="38.28515625" style="248" customWidth="1"/>
    <col min="13316" max="13316" width="33" style="248" customWidth="1"/>
    <col min="13317" max="13317" width="34.28515625" style="248" customWidth="1"/>
    <col min="13318" max="13318" width="16" style="248" customWidth="1"/>
    <col min="13319" max="13319" width="14.5703125" style="248" customWidth="1"/>
    <col min="13320" max="13320" width="18.28515625" style="248" customWidth="1"/>
    <col min="13321" max="13321" width="26.42578125" style="248" customWidth="1"/>
    <col min="13322" max="13322" width="9.28515625" style="248" customWidth="1"/>
    <col min="13323" max="13323" width="19.7109375" style="248" customWidth="1"/>
    <col min="13324" max="13324" width="15" style="248" customWidth="1"/>
    <col min="13325" max="13325" width="15.7109375" style="248" customWidth="1"/>
    <col min="13326" max="13326" width="19.140625" style="248" customWidth="1"/>
    <col min="13327" max="13568" width="9.140625" style="248"/>
    <col min="13569" max="13569" width="165.140625" style="248" customWidth="1"/>
    <col min="13570" max="13570" width="11.140625" style="248" customWidth="1"/>
    <col min="13571" max="13571" width="38.28515625" style="248" customWidth="1"/>
    <col min="13572" max="13572" width="33" style="248" customWidth="1"/>
    <col min="13573" max="13573" width="34.28515625" style="248" customWidth="1"/>
    <col min="13574" max="13574" width="16" style="248" customWidth="1"/>
    <col min="13575" max="13575" width="14.5703125" style="248" customWidth="1"/>
    <col min="13576" max="13576" width="18.28515625" style="248" customWidth="1"/>
    <col min="13577" max="13577" width="26.42578125" style="248" customWidth="1"/>
    <col min="13578" max="13578" width="9.28515625" style="248" customWidth="1"/>
    <col min="13579" max="13579" width="19.7109375" style="248" customWidth="1"/>
    <col min="13580" max="13580" width="15" style="248" customWidth="1"/>
    <col min="13581" max="13581" width="15.7109375" style="248" customWidth="1"/>
    <col min="13582" max="13582" width="19.140625" style="248" customWidth="1"/>
    <col min="13583" max="13824" width="9.140625" style="248"/>
    <col min="13825" max="13825" width="165.140625" style="248" customWidth="1"/>
    <col min="13826" max="13826" width="11.140625" style="248" customWidth="1"/>
    <col min="13827" max="13827" width="38.28515625" style="248" customWidth="1"/>
    <col min="13828" max="13828" width="33" style="248" customWidth="1"/>
    <col min="13829" max="13829" width="34.28515625" style="248" customWidth="1"/>
    <col min="13830" max="13830" width="16" style="248" customWidth="1"/>
    <col min="13831" max="13831" width="14.5703125" style="248" customWidth="1"/>
    <col min="13832" max="13832" width="18.28515625" style="248" customWidth="1"/>
    <col min="13833" max="13833" width="26.42578125" style="248" customWidth="1"/>
    <col min="13834" max="13834" width="9.28515625" style="248" customWidth="1"/>
    <col min="13835" max="13835" width="19.7109375" style="248" customWidth="1"/>
    <col min="13836" max="13836" width="15" style="248" customWidth="1"/>
    <col min="13837" max="13837" width="15.7109375" style="248" customWidth="1"/>
    <col min="13838" max="13838" width="19.140625" style="248" customWidth="1"/>
    <col min="13839" max="14080" width="9.140625" style="248"/>
    <col min="14081" max="14081" width="165.140625" style="248" customWidth="1"/>
    <col min="14082" max="14082" width="11.140625" style="248" customWidth="1"/>
    <col min="14083" max="14083" width="38.28515625" style="248" customWidth="1"/>
    <col min="14084" max="14084" width="33" style="248" customWidth="1"/>
    <col min="14085" max="14085" width="34.28515625" style="248" customWidth="1"/>
    <col min="14086" max="14086" width="16" style="248" customWidth="1"/>
    <col min="14087" max="14087" width="14.5703125" style="248" customWidth="1"/>
    <col min="14088" max="14088" width="18.28515625" style="248" customWidth="1"/>
    <col min="14089" max="14089" width="26.42578125" style="248" customWidth="1"/>
    <col min="14090" max="14090" width="9.28515625" style="248" customWidth="1"/>
    <col min="14091" max="14091" width="19.7109375" style="248" customWidth="1"/>
    <col min="14092" max="14092" width="15" style="248" customWidth="1"/>
    <col min="14093" max="14093" width="15.7109375" style="248" customWidth="1"/>
    <col min="14094" max="14094" width="19.140625" style="248" customWidth="1"/>
    <col min="14095" max="14336" width="9.140625" style="248"/>
    <col min="14337" max="14337" width="165.140625" style="248" customWidth="1"/>
    <col min="14338" max="14338" width="11.140625" style="248" customWidth="1"/>
    <col min="14339" max="14339" width="38.28515625" style="248" customWidth="1"/>
    <col min="14340" max="14340" width="33" style="248" customWidth="1"/>
    <col min="14341" max="14341" width="34.28515625" style="248" customWidth="1"/>
    <col min="14342" max="14342" width="16" style="248" customWidth="1"/>
    <col min="14343" max="14343" width="14.5703125" style="248" customWidth="1"/>
    <col min="14344" max="14344" width="18.28515625" style="248" customWidth="1"/>
    <col min="14345" max="14345" width="26.42578125" style="248" customWidth="1"/>
    <col min="14346" max="14346" width="9.28515625" style="248" customWidth="1"/>
    <col min="14347" max="14347" width="19.7109375" style="248" customWidth="1"/>
    <col min="14348" max="14348" width="15" style="248" customWidth="1"/>
    <col min="14349" max="14349" width="15.7109375" style="248" customWidth="1"/>
    <col min="14350" max="14350" width="19.140625" style="248" customWidth="1"/>
    <col min="14351" max="14592" width="9.140625" style="248"/>
    <col min="14593" max="14593" width="165.140625" style="248" customWidth="1"/>
    <col min="14594" max="14594" width="11.140625" style="248" customWidth="1"/>
    <col min="14595" max="14595" width="38.28515625" style="248" customWidth="1"/>
    <col min="14596" max="14596" width="33" style="248" customWidth="1"/>
    <col min="14597" max="14597" width="34.28515625" style="248" customWidth="1"/>
    <col min="14598" max="14598" width="16" style="248" customWidth="1"/>
    <col min="14599" max="14599" width="14.5703125" style="248" customWidth="1"/>
    <col min="14600" max="14600" width="18.28515625" style="248" customWidth="1"/>
    <col min="14601" max="14601" width="26.42578125" style="248" customWidth="1"/>
    <col min="14602" max="14602" width="9.28515625" style="248" customWidth="1"/>
    <col min="14603" max="14603" width="19.7109375" style="248" customWidth="1"/>
    <col min="14604" max="14604" width="15" style="248" customWidth="1"/>
    <col min="14605" max="14605" width="15.7109375" style="248" customWidth="1"/>
    <col min="14606" max="14606" width="19.140625" style="248" customWidth="1"/>
    <col min="14607" max="14848" width="9.140625" style="248"/>
    <col min="14849" max="14849" width="165.140625" style="248" customWidth="1"/>
    <col min="14850" max="14850" width="11.140625" style="248" customWidth="1"/>
    <col min="14851" max="14851" width="38.28515625" style="248" customWidth="1"/>
    <col min="14852" max="14852" width="33" style="248" customWidth="1"/>
    <col min="14853" max="14853" width="34.28515625" style="248" customWidth="1"/>
    <col min="14854" max="14854" width="16" style="248" customWidth="1"/>
    <col min="14855" max="14855" width="14.5703125" style="248" customWidth="1"/>
    <col min="14856" max="14856" width="18.28515625" style="248" customWidth="1"/>
    <col min="14857" max="14857" width="26.42578125" style="248" customWidth="1"/>
    <col min="14858" max="14858" width="9.28515625" style="248" customWidth="1"/>
    <col min="14859" max="14859" width="19.7109375" style="248" customWidth="1"/>
    <col min="14860" max="14860" width="15" style="248" customWidth="1"/>
    <col min="14861" max="14861" width="15.7109375" style="248" customWidth="1"/>
    <col min="14862" max="14862" width="19.140625" style="248" customWidth="1"/>
    <col min="14863" max="15104" width="9.140625" style="248"/>
    <col min="15105" max="15105" width="165.140625" style="248" customWidth="1"/>
    <col min="15106" max="15106" width="11.140625" style="248" customWidth="1"/>
    <col min="15107" max="15107" width="38.28515625" style="248" customWidth="1"/>
    <col min="15108" max="15108" width="33" style="248" customWidth="1"/>
    <col min="15109" max="15109" width="34.28515625" style="248" customWidth="1"/>
    <col min="15110" max="15110" width="16" style="248" customWidth="1"/>
    <col min="15111" max="15111" width="14.5703125" style="248" customWidth="1"/>
    <col min="15112" max="15112" width="18.28515625" style="248" customWidth="1"/>
    <col min="15113" max="15113" width="26.42578125" style="248" customWidth="1"/>
    <col min="15114" max="15114" width="9.28515625" style="248" customWidth="1"/>
    <col min="15115" max="15115" width="19.7109375" style="248" customWidth="1"/>
    <col min="15116" max="15116" width="15" style="248" customWidth="1"/>
    <col min="15117" max="15117" width="15.7109375" style="248" customWidth="1"/>
    <col min="15118" max="15118" width="19.140625" style="248" customWidth="1"/>
    <col min="15119" max="15360" width="9.140625" style="248"/>
    <col min="15361" max="15361" width="165.140625" style="248" customWidth="1"/>
    <col min="15362" max="15362" width="11.140625" style="248" customWidth="1"/>
    <col min="15363" max="15363" width="38.28515625" style="248" customWidth="1"/>
    <col min="15364" max="15364" width="33" style="248" customWidth="1"/>
    <col min="15365" max="15365" width="34.28515625" style="248" customWidth="1"/>
    <col min="15366" max="15366" width="16" style="248" customWidth="1"/>
    <col min="15367" max="15367" width="14.5703125" style="248" customWidth="1"/>
    <col min="15368" max="15368" width="18.28515625" style="248" customWidth="1"/>
    <col min="15369" max="15369" width="26.42578125" style="248" customWidth="1"/>
    <col min="15370" max="15370" width="9.28515625" style="248" customWidth="1"/>
    <col min="15371" max="15371" width="19.7109375" style="248" customWidth="1"/>
    <col min="15372" max="15372" width="15" style="248" customWidth="1"/>
    <col min="15373" max="15373" width="15.7109375" style="248" customWidth="1"/>
    <col min="15374" max="15374" width="19.140625" style="248" customWidth="1"/>
    <col min="15375" max="15616" width="9.140625" style="248"/>
    <col min="15617" max="15617" width="165.140625" style="248" customWidth="1"/>
    <col min="15618" max="15618" width="11.140625" style="248" customWidth="1"/>
    <col min="15619" max="15619" width="38.28515625" style="248" customWidth="1"/>
    <col min="15620" max="15620" width="33" style="248" customWidth="1"/>
    <col min="15621" max="15621" width="34.28515625" style="248" customWidth="1"/>
    <col min="15622" max="15622" width="16" style="248" customWidth="1"/>
    <col min="15623" max="15623" width="14.5703125" style="248" customWidth="1"/>
    <col min="15624" max="15624" width="18.28515625" style="248" customWidth="1"/>
    <col min="15625" max="15625" width="26.42578125" style="248" customWidth="1"/>
    <col min="15626" max="15626" width="9.28515625" style="248" customWidth="1"/>
    <col min="15627" max="15627" width="19.7109375" style="248" customWidth="1"/>
    <col min="15628" max="15628" width="15" style="248" customWidth="1"/>
    <col min="15629" max="15629" width="15.7109375" style="248" customWidth="1"/>
    <col min="15630" max="15630" width="19.140625" style="248" customWidth="1"/>
    <col min="15631" max="15872" width="9.140625" style="248"/>
    <col min="15873" max="15873" width="165.140625" style="248" customWidth="1"/>
    <col min="15874" max="15874" width="11.140625" style="248" customWidth="1"/>
    <col min="15875" max="15875" width="38.28515625" style="248" customWidth="1"/>
    <col min="15876" max="15876" width="33" style="248" customWidth="1"/>
    <col min="15877" max="15877" width="34.28515625" style="248" customWidth="1"/>
    <col min="15878" max="15878" width="16" style="248" customWidth="1"/>
    <col min="15879" max="15879" width="14.5703125" style="248" customWidth="1"/>
    <col min="15880" max="15880" width="18.28515625" style="248" customWidth="1"/>
    <col min="15881" max="15881" width="26.42578125" style="248" customWidth="1"/>
    <col min="15882" max="15882" width="9.28515625" style="248" customWidth="1"/>
    <col min="15883" max="15883" width="19.7109375" style="248" customWidth="1"/>
    <col min="15884" max="15884" width="15" style="248" customWidth="1"/>
    <col min="15885" max="15885" width="15.7109375" style="248" customWidth="1"/>
    <col min="15886" max="15886" width="19.140625" style="248" customWidth="1"/>
    <col min="15887" max="16128" width="9.140625" style="248"/>
    <col min="16129" max="16129" width="165.140625" style="248" customWidth="1"/>
    <col min="16130" max="16130" width="11.140625" style="248" customWidth="1"/>
    <col min="16131" max="16131" width="38.28515625" style="248" customWidth="1"/>
    <col min="16132" max="16132" width="33" style="248" customWidth="1"/>
    <col min="16133" max="16133" width="34.28515625" style="248" customWidth="1"/>
    <col min="16134" max="16134" width="16" style="248" customWidth="1"/>
    <col min="16135" max="16135" width="14.5703125" style="248" customWidth="1"/>
    <col min="16136" max="16136" width="18.28515625" style="248" customWidth="1"/>
    <col min="16137" max="16137" width="26.42578125" style="248" customWidth="1"/>
    <col min="16138" max="16138" width="9.28515625" style="248" customWidth="1"/>
    <col min="16139" max="16139" width="19.7109375" style="248" customWidth="1"/>
    <col min="16140" max="16140" width="15" style="248" customWidth="1"/>
    <col min="16141" max="16141" width="15.7109375" style="248" customWidth="1"/>
    <col min="16142" max="16142" width="19.140625" style="248" customWidth="1"/>
    <col min="16143" max="16384" width="9.140625" style="248"/>
  </cols>
  <sheetData>
    <row r="1" spans="1:15" ht="49.5" customHeight="1" x14ac:dyDescent="0.3">
      <c r="D1" s="386" t="s">
        <v>250</v>
      </c>
      <c r="E1" s="386"/>
      <c r="F1" s="386"/>
      <c r="L1" s="250"/>
      <c r="M1" s="250"/>
      <c r="N1" s="250"/>
    </row>
    <row r="2" spans="1:15" s="253" customFormat="1" ht="104.25" customHeight="1" x14ac:dyDescent="0.25">
      <c r="A2" s="387" t="s">
        <v>251</v>
      </c>
      <c r="B2" s="387"/>
      <c r="C2" s="387"/>
      <c r="D2" s="387"/>
      <c r="E2" s="387"/>
      <c r="F2" s="251"/>
      <c r="G2" s="251"/>
      <c r="H2" s="251"/>
      <c r="I2" s="251"/>
      <c r="J2" s="251"/>
      <c r="K2" s="251"/>
      <c r="L2" s="252"/>
      <c r="M2" s="252"/>
      <c r="N2" s="252"/>
    </row>
    <row r="3" spans="1:15" s="262" customFormat="1" ht="170.25" customHeight="1" x14ac:dyDescent="0.25">
      <c r="A3" s="254" t="s">
        <v>0</v>
      </c>
      <c r="B3" s="255" t="s">
        <v>252</v>
      </c>
      <c r="C3" s="256" t="s">
        <v>253</v>
      </c>
      <c r="D3" s="257" t="s">
        <v>254</v>
      </c>
      <c r="E3" s="257" t="s">
        <v>255</v>
      </c>
      <c r="F3" s="258"/>
      <c r="G3" s="259"/>
      <c r="H3" s="258"/>
      <c r="I3" s="260"/>
      <c r="J3" s="259"/>
      <c r="K3" s="259"/>
      <c r="L3" s="258"/>
      <c r="M3" s="259"/>
      <c r="N3" s="258"/>
      <c r="O3" s="261"/>
    </row>
    <row r="4" spans="1:15" s="249" customFormat="1" ht="32.25" customHeight="1" x14ac:dyDescent="0.3">
      <c r="A4" s="263" t="s">
        <v>3</v>
      </c>
      <c r="B4" s="264" t="s">
        <v>4</v>
      </c>
      <c r="C4" s="264">
        <v>1</v>
      </c>
      <c r="D4" s="264">
        <v>2</v>
      </c>
      <c r="E4" s="264">
        <v>3</v>
      </c>
      <c r="F4" s="260"/>
      <c r="G4" s="260"/>
      <c r="H4" s="260"/>
      <c r="I4" s="260"/>
      <c r="J4" s="260"/>
      <c r="K4" s="260"/>
      <c r="L4" s="260"/>
      <c r="M4" s="260"/>
      <c r="N4" s="260"/>
      <c r="O4" s="265"/>
    </row>
    <row r="5" spans="1:15" s="249" customFormat="1" ht="63" customHeight="1" x14ac:dyDescent="0.3">
      <c r="A5" s="263" t="s">
        <v>256</v>
      </c>
      <c r="B5" s="266">
        <v>1</v>
      </c>
      <c r="C5" s="267">
        <v>234</v>
      </c>
      <c r="D5" s="267">
        <v>75</v>
      </c>
      <c r="E5" s="264">
        <v>159</v>
      </c>
      <c r="F5" s="260"/>
      <c r="G5" s="260"/>
      <c r="H5" s="260"/>
      <c r="I5" s="260"/>
      <c r="J5" s="260"/>
      <c r="K5" s="260"/>
      <c r="L5" s="260"/>
      <c r="M5" s="260"/>
      <c r="N5" s="260"/>
      <c r="O5" s="265"/>
    </row>
    <row r="6" spans="1:15" s="249" customFormat="1" ht="43.5" customHeight="1" x14ac:dyDescent="0.3">
      <c r="A6" s="268" t="s">
        <v>5</v>
      </c>
      <c r="B6" s="266">
        <v>2</v>
      </c>
      <c r="C6" s="267">
        <v>69</v>
      </c>
      <c r="D6" s="267">
        <v>23</v>
      </c>
      <c r="E6" s="264">
        <v>46</v>
      </c>
      <c r="F6" s="260"/>
      <c r="G6" s="260"/>
      <c r="H6" s="260"/>
      <c r="I6" s="260"/>
      <c r="J6" s="260"/>
      <c r="K6" s="260"/>
      <c r="L6" s="260"/>
      <c r="M6" s="260"/>
      <c r="N6" s="260"/>
      <c r="O6" s="265"/>
    </row>
    <row r="7" spans="1:15" s="249" customFormat="1" ht="43.5" customHeight="1" x14ac:dyDescent="0.3">
      <c r="A7" s="268" t="s">
        <v>6</v>
      </c>
      <c r="B7" s="266">
        <v>3</v>
      </c>
      <c r="C7" s="267">
        <v>165</v>
      </c>
      <c r="D7" s="267">
        <v>52</v>
      </c>
      <c r="E7" s="264">
        <v>113</v>
      </c>
      <c r="F7" s="260"/>
      <c r="G7" s="260"/>
      <c r="H7" s="260"/>
      <c r="I7" s="260"/>
      <c r="J7" s="260"/>
      <c r="K7" s="260"/>
      <c r="L7" s="260"/>
      <c r="M7" s="260"/>
      <c r="N7" s="260"/>
      <c r="O7" s="265"/>
    </row>
    <row r="8" spans="1:15" s="249" customFormat="1" ht="44.25" customHeight="1" x14ac:dyDescent="0.3">
      <c r="A8" s="263" t="s">
        <v>257</v>
      </c>
      <c r="B8" s="266">
        <v>4</v>
      </c>
      <c r="C8" s="267">
        <v>162</v>
      </c>
      <c r="D8" s="267">
        <v>47</v>
      </c>
      <c r="E8" s="264">
        <v>115</v>
      </c>
      <c r="F8" s="260"/>
      <c r="G8" s="260"/>
      <c r="H8" s="260"/>
      <c r="I8" s="260"/>
      <c r="J8" s="260"/>
      <c r="K8" s="260"/>
      <c r="L8" s="260"/>
      <c r="M8" s="260"/>
      <c r="N8" s="260"/>
      <c r="O8" s="265"/>
    </row>
    <row r="9" spans="1:15" s="249" customFormat="1" ht="66" customHeight="1" x14ac:dyDescent="0.3">
      <c r="A9" s="263" t="s">
        <v>258</v>
      </c>
      <c r="B9" s="266">
        <v>5</v>
      </c>
      <c r="C9" s="267">
        <v>12</v>
      </c>
      <c r="D9" s="267">
        <v>3</v>
      </c>
      <c r="E9" s="264">
        <v>9</v>
      </c>
      <c r="F9" s="260"/>
      <c r="G9" s="260"/>
      <c r="H9" s="260"/>
      <c r="I9" s="260"/>
      <c r="J9" s="260"/>
      <c r="K9" s="260"/>
      <c r="L9" s="260"/>
      <c r="M9" s="260"/>
      <c r="N9" s="260"/>
      <c r="O9" s="265"/>
    </row>
    <row r="10" spans="1:15" s="249" customFormat="1" ht="42" customHeight="1" x14ac:dyDescent="0.3">
      <c r="A10" s="268" t="s">
        <v>259</v>
      </c>
      <c r="B10" s="266">
        <v>6</v>
      </c>
      <c r="C10" s="267">
        <v>3</v>
      </c>
      <c r="D10" s="267">
        <v>3</v>
      </c>
      <c r="E10" s="257" t="s">
        <v>260</v>
      </c>
      <c r="F10" s="260"/>
      <c r="G10" s="260"/>
      <c r="H10" s="260"/>
      <c r="I10" s="260"/>
      <c r="J10" s="260"/>
      <c r="K10" s="260"/>
      <c r="L10" s="260"/>
      <c r="M10" s="260"/>
      <c r="N10" s="260"/>
      <c r="O10" s="265"/>
    </row>
    <row r="11" spans="1:15" s="249" customFormat="1" ht="39" customHeight="1" x14ac:dyDescent="0.3">
      <c r="A11" s="268" t="s">
        <v>261</v>
      </c>
      <c r="B11" s="266">
        <v>7</v>
      </c>
      <c r="C11" s="267">
        <v>9</v>
      </c>
      <c r="D11" s="267">
        <v>0</v>
      </c>
      <c r="E11" s="257">
        <v>9</v>
      </c>
      <c r="F11" s="260"/>
      <c r="G11" s="260"/>
      <c r="H11" s="260"/>
      <c r="I11" s="260"/>
      <c r="J11" s="260"/>
      <c r="K11" s="260"/>
      <c r="L11" s="260"/>
      <c r="M11" s="260"/>
      <c r="N11" s="260"/>
      <c r="O11" s="265"/>
    </row>
    <row r="12" spans="1:15" s="249" customFormat="1" ht="69" customHeight="1" x14ac:dyDescent="0.3">
      <c r="A12" s="263" t="s">
        <v>262</v>
      </c>
      <c r="B12" s="264">
        <v>8</v>
      </c>
      <c r="C12" s="267">
        <v>16</v>
      </c>
      <c r="D12" s="267">
        <v>1</v>
      </c>
      <c r="E12" s="257">
        <v>3</v>
      </c>
      <c r="F12" s="260"/>
      <c r="G12" s="260"/>
      <c r="H12" s="260"/>
      <c r="I12" s="260"/>
      <c r="J12" s="260"/>
      <c r="K12" s="260"/>
      <c r="L12" s="260"/>
      <c r="M12" s="260"/>
      <c r="N12" s="260"/>
      <c r="O12" s="265"/>
    </row>
    <row r="13" spans="1:15" s="273" customFormat="1" ht="40.5" customHeight="1" x14ac:dyDescent="0.25">
      <c r="A13" s="268" t="s">
        <v>263</v>
      </c>
      <c r="B13" s="269">
        <v>9</v>
      </c>
      <c r="C13" s="267">
        <v>12</v>
      </c>
      <c r="D13" s="267">
        <v>0</v>
      </c>
      <c r="E13" s="270" t="s">
        <v>260</v>
      </c>
      <c r="F13" s="271"/>
      <c r="G13" s="271"/>
      <c r="H13" s="271"/>
      <c r="I13" s="271"/>
      <c r="J13" s="271"/>
      <c r="K13" s="271"/>
      <c r="L13" s="271"/>
      <c r="M13" s="271"/>
      <c r="N13" s="271"/>
      <c r="O13" s="272"/>
    </row>
    <row r="14" spans="1:15" s="273" customFormat="1" ht="40.5" customHeight="1" x14ac:dyDescent="0.25">
      <c r="A14" s="268" t="s">
        <v>264</v>
      </c>
      <c r="B14" s="269">
        <v>10</v>
      </c>
      <c r="C14" s="267">
        <v>4</v>
      </c>
      <c r="D14" s="267">
        <v>1</v>
      </c>
      <c r="E14" s="269">
        <v>3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2"/>
    </row>
    <row r="15" spans="1:15" s="273" customFormat="1" ht="40.5" customHeight="1" x14ac:dyDescent="0.25">
      <c r="A15" s="263" t="s">
        <v>48</v>
      </c>
      <c r="B15" s="269">
        <v>11</v>
      </c>
      <c r="C15" s="267">
        <v>52</v>
      </c>
      <c r="D15" s="267">
        <v>26</v>
      </c>
      <c r="E15" s="269">
        <v>26</v>
      </c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1:15" ht="34.5" customHeight="1" x14ac:dyDescent="0.4">
      <c r="A16" s="274"/>
      <c r="B16" s="275"/>
      <c r="C16" s="274"/>
      <c r="D16" s="274"/>
    </row>
    <row r="17" spans="1:10" ht="42" customHeight="1" x14ac:dyDescent="0.4">
      <c r="A17" s="276" t="s">
        <v>265</v>
      </c>
      <c r="B17" s="276"/>
      <c r="C17" s="277"/>
      <c r="D17" s="274"/>
    </row>
    <row r="18" spans="1:10" ht="36.75" customHeight="1" x14ac:dyDescent="0.4">
      <c r="A18" s="278" t="s">
        <v>266</v>
      </c>
      <c r="B18" s="279"/>
      <c r="C18" s="280"/>
      <c r="D18" s="388" t="s">
        <v>267</v>
      </c>
      <c r="E18" s="388"/>
      <c r="I18" s="281"/>
      <c r="J18" s="282"/>
    </row>
    <row r="19" spans="1:10" ht="32.25" customHeight="1" x14ac:dyDescent="0.25">
      <c r="A19" s="279"/>
      <c r="B19" s="279"/>
      <c r="C19" s="283" t="s">
        <v>268</v>
      </c>
      <c r="D19" s="276"/>
    </row>
    <row r="20" spans="1:10" ht="33" customHeight="1" x14ac:dyDescent="0.3">
      <c r="C20" s="262"/>
    </row>
    <row r="21" spans="1:10" ht="71.25" customHeight="1" x14ac:dyDescent="0.4">
      <c r="A21" s="284" t="s">
        <v>269</v>
      </c>
      <c r="B21" s="285"/>
      <c r="C21" s="286"/>
      <c r="D21" s="388" t="s">
        <v>270</v>
      </c>
      <c r="E21" s="388"/>
      <c r="I21" s="281"/>
    </row>
    <row r="22" spans="1:10" ht="33.75" customHeight="1" x14ac:dyDescent="0.4">
      <c r="A22" s="287"/>
      <c r="B22" s="288"/>
      <c r="C22" s="289" t="s">
        <v>268</v>
      </c>
      <c r="D22" s="274"/>
      <c r="I22" s="281"/>
    </row>
    <row r="23" spans="1:10" ht="26.25" customHeight="1" x14ac:dyDescent="0.4">
      <c r="A23" s="290"/>
      <c r="B23" s="290"/>
    </row>
    <row r="24" spans="1:10" ht="35.25" customHeight="1" x14ac:dyDescent="0.4">
      <c r="A24" s="290"/>
      <c r="B24" s="290"/>
      <c r="C24" s="290"/>
      <c r="D24" s="290"/>
      <c r="G24" s="274"/>
      <c r="H24" s="274"/>
      <c r="I24" s="281"/>
    </row>
    <row r="25" spans="1:10" ht="27.75" customHeight="1" x14ac:dyDescent="0.4">
      <c r="A25" s="291"/>
      <c r="G25" s="274"/>
      <c r="H25" s="274"/>
      <c r="I25" s="281"/>
    </row>
    <row r="26" spans="1:10" ht="11.25" customHeight="1" x14ac:dyDescent="0.3"/>
  </sheetData>
  <mergeCells count="4">
    <mergeCell ref="D1:F1"/>
    <mergeCell ref="A2:E2"/>
    <mergeCell ref="D18:E18"/>
    <mergeCell ref="D21:E21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Титул. аркуш</vt:lpstr>
      <vt:lpstr>зміст </vt:lpstr>
      <vt:lpstr>Р1 за формою ПЗ</vt:lpstr>
      <vt:lpstr>Р2 за видами судочинства</vt:lpstr>
      <vt:lpstr>Розділ 3 П </vt:lpstr>
      <vt:lpstr>Р 4 К</vt:lpstr>
      <vt:lpstr>5</vt:lpstr>
      <vt:lpstr>Р 5.1 ККС </vt:lpstr>
      <vt:lpstr>6</vt:lpstr>
      <vt:lpstr>'5'!Заголовки_для_печати</vt:lpstr>
      <vt:lpstr>'6'!Заголовки_для_печати</vt:lpstr>
      <vt:lpstr>'Р 4 К'!Заголовки_для_печати</vt:lpstr>
      <vt:lpstr>'Р 5.1 ККС '!Заголовки_для_печати</vt:lpstr>
      <vt:lpstr>'5'!Область_печати</vt:lpstr>
      <vt:lpstr>'6'!Область_печати</vt:lpstr>
      <vt:lpstr>'зміст '!Область_печати</vt:lpstr>
      <vt:lpstr>'Р 4 К'!Область_печати</vt:lpstr>
      <vt:lpstr>'Р 5.1 ККС '!Область_печати</vt:lpstr>
      <vt:lpstr>'Р1 за формою ПЗ'!Область_печати</vt:lpstr>
      <vt:lpstr>'Р2 за видами судочинства'!Область_печати</vt:lpstr>
      <vt:lpstr>'Розділ 3 П '!Область_печати</vt:lpstr>
      <vt:lpstr>'Титул. аркуш'!Область_печати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Свириденко Юлія</dc:creator>
  <cp:lastModifiedBy>БЕЗСМЕРТНА Галина Михайлівна</cp:lastModifiedBy>
  <cp:lastPrinted>2021-01-27T09:36:30Z</cp:lastPrinted>
  <dcterms:created xsi:type="dcterms:W3CDTF">2015-11-23T11:01:51Z</dcterms:created>
  <dcterms:modified xsi:type="dcterms:W3CDTF">2021-02-03T08:43:31Z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Тип звіту">
    <vt:lpwstr>ФОРМА №3</vt:lpwstr>
  </property>
  <property fmtid="{D5CDD505-2E9C-101B-9397-08002B2CF9AE}" pid="3" name="Тип звітуID">
    <vt:i4>60</vt:i4>
  </property>
  <property fmtid="{D5CDD505-2E9C-101B-9397-08002B2CF9AE}" pid="4" name="К.Cума">
    <vt:lpwstr>AF778463</vt:lpwstr>
  </property>
  <property fmtid="{D5CDD505-2E9C-101B-9397-08002B2CF9AE}" pid="5" name="Підрозділ">
    <vt:lpwstr>Вищий адміністративний суд України</vt:lpwstr>
  </property>
  <property fmtid="{D5CDD505-2E9C-101B-9397-08002B2CF9AE}" pid="6" name="ПідрозділID">
    <vt:i4>301</vt:i4>
  </property>
  <property fmtid="{D5CDD505-2E9C-101B-9397-08002B2CF9AE}" pid="7" name="Вид звіту">
    <vt:lpwstr>Статистичний звіт</vt:lpwstr>
  </property>
  <property fmtid="{D5CDD505-2E9C-101B-9397-08002B2CF9AE}" pid="8" name="Тип виду звіту">
    <vt:i4>0</vt:i4>
  </property>
  <property fmtid="{D5CDD505-2E9C-101B-9397-08002B2CF9AE}" pid="9" name="Початок періоду">
    <vt:filetime>2013-12-31T22:00:00Z</vt:filetime>
  </property>
  <property fmtid="{D5CDD505-2E9C-101B-9397-08002B2CF9AE}" pid="10" name="Кінець періоду">
    <vt:filetime>2014-02-27T22:00:00Z</vt:filetime>
  </property>
  <property fmtid="{D5CDD505-2E9C-101B-9397-08002B2CF9AE}" pid="11" name="Період">
    <vt:lpwstr>з 01.01.2014 по 28.02.2014</vt:lpwstr>
  </property>
</Properties>
</file>